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0050" windowHeight="4635" tabRatio="945" firstSheet="30" activeTab="39"/>
  </bookViews>
  <sheets>
    <sheet name="HOME" sheetId="2" r:id="rId1"/>
    <sheet name="List of Offecial" sheetId="49" r:id="rId2"/>
    <sheet name="March Past" sheetId="44" r:id="rId3"/>
    <sheet name="Semi Final Match" sheetId="47" r:id="rId4"/>
    <sheet name="FINAL RESULT" sheetId="45" r:id="rId5"/>
    <sheet name="Overall Tropy" sheetId="46" r:id="rId6"/>
    <sheet name="BEST PLAYER" sheetId="48" r:id="rId7"/>
    <sheet name="JAIPUR" sheetId="37" r:id="rId8"/>
    <sheet name="LUCKNOW" sheetId="38" r:id="rId9"/>
    <sheet name="CHANDIGARH" sheetId="39" r:id="rId10"/>
    <sheet name="PATNA" sheetId="40" r:id="rId11"/>
    <sheet name="PUNE" sheetId="30" r:id="rId12"/>
    <sheet name="BHOPAL" sheetId="41" r:id="rId13"/>
    <sheet name="HYDERABAD" sheetId="42" r:id="rId14"/>
    <sheet name="SHILLONG" sheetId="43" r:id="rId15"/>
    <sheet name="Fix. U-14 Boys" sheetId="3" r:id="rId16"/>
    <sheet name="U-14 Boys" sheetId="5" r:id="rId17"/>
    <sheet name="CONS. U-14 BOYS" sheetId="12" r:id="rId18"/>
    <sheet name="Rank" sheetId="23" r:id="rId19"/>
    <sheet name="Fix. U-17 Boys" sheetId="18" r:id="rId20"/>
    <sheet name="U-17 BOYS" sheetId="7" r:id="rId21"/>
    <sheet name="CON.U-17 BOYS" sheetId="13" r:id="rId22"/>
    <sheet name="RANK U17" sheetId="24" r:id="rId23"/>
    <sheet name="Fix. U-19 Boys" sheetId="19" r:id="rId24"/>
    <sheet name="U-19 BOYS" sheetId="8" r:id="rId25"/>
    <sheet name="CON. U-19 BOYS" sheetId="14" r:id="rId26"/>
    <sheet name="RANKU19B" sheetId="25" r:id="rId27"/>
    <sheet name="Fix U-14 Girls" sheetId="20" r:id="rId28"/>
    <sheet name="U-14 GIRLS" sheetId="9" r:id="rId29"/>
    <sheet name="CON. U-14 GIRLS" sheetId="15" r:id="rId30"/>
    <sheet name="RANKU14G" sheetId="26" r:id="rId31"/>
    <sheet name="Fix U-17 Girls" sheetId="21" r:id="rId32"/>
    <sheet name="U-17 GIRLS" sheetId="10" r:id="rId33"/>
    <sheet name="CON. U-17 GIRLS" sheetId="16" r:id="rId34"/>
    <sheet name="RANKU17G" sheetId="27" r:id="rId35"/>
    <sheet name="Fix U-19 Girls" sheetId="22" r:id="rId36"/>
    <sheet name="U-19 GIRLS" sheetId="11" r:id="rId37"/>
    <sheet name="CON. U-19 GILRS" sheetId="17" r:id="rId38"/>
    <sheet name="RANK U19G" sheetId="28" r:id="rId39"/>
    <sheet name="overall ranking" sheetId="29" r:id="rId40"/>
  </sheets>
  <definedNames>
    <definedName name="_xlnm._FilterDatabase" localSheetId="0" hidden="1">HOME!$A$4:$A$18</definedName>
    <definedName name="_xlnm.Print_Area" localSheetId="9">CHANDIGARH!$A$1:$R$21</definedName>
    <definedName name="_xlnm.Print_Area" localSheetId="29">'CON. U-14 GIRLS'!$A$1:$X$30</definedName>
    <definedName name="_xlnm.Print_Area" localSheetId="33">'CON. U-17 GIRLS'!$A$1:$X$31</definedName>
    <definedName name="_xlnm.Print_Area" localSheetId="21">'CON.U-17 BOYS'!$A$1:$X$29</definedName>
    <definedName name="_xlnm.Print_Area" localSheetId="17">'CONS. U-14 BOYS'!$A$1:$X$30</definedName>
    <definedName name="_xlnm.Print_Area" localSheetId="4">'FINAL RESULT'!$A$1:$F$44</definedName>
    <definedName name="_xlnm.Print_Area" localSheetId="7">JAIPUR!$A$1:$R$21</definedName>
    <definedName name="_xlnm.Print_Area" localSheetId="8">LUCKNOW!$A$1:$R$21</definedName>
    <definedName name="_xlnm.Print_Area" localSheetId="10">PATNA!$A$1:$R$21</definedName>
    <definedName name="_xlnm.Print_Area" localSheetId="11">PUNE!$A$1:$R$17</definedName>
    <definedName name="_xlnm.Print_Area" localSheetId="32">'U-17 GIRLS'!$A$1:$AE$42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7" l="1"/>
  <c r="J6" i="46" l="1"/>
  <c r="D4" i="46" l="1"/>
  <c r="D3" i="46"/>
  <c r="E4" i="46"/>
  <c r="F4" i="46"/>
  <c r="G4" i="46"/>
  <c r="H4" i="46"/>
  <c r="I4" i="46"/>
  <c r="J4" i="46"/>
  <c r="K4" i="46"/>
  <c r="E5" i="46"/>
  <c r="F5" i="46"/>
  <c r="G5" i="46"/>
  <c r="H5" i="46"/>
  <c r="I5" i="46"/>
  <c r="J5" i="46"/>
  <c r="K5" i="46"/>
  <c r="E6" i="46"/>
  <c r="F6" i="46"/>
  <c r="G6" i="46"/>
  <c r="H6" i="46"/>
  <c r="I6" i="46"/>
  <c r="K6" i="46"/>
  <c r="E7" i="46"/>
  <c r="F7" i="46"/>
  <c r="G7" i="46"/>
  <c r="H7" i="46"/>
  <c r="I7" i="46"/>
  <c r="J7" i="46"/>
  <c r="K7" i="46"/>
  <c r="E8" i="46"/>
  <c r="F8" i="46"/>
  <c r="G8" i="46"/>
  <c r="H8" i="46"/>
  <c r="I8" i="46"/>
  <c r="J8" i="46"/>
  <c r="K8" i="46"/>
  <c r="K3" i="46"/>
  <c r="J3" i="46"/>
  <c r="I3" i="46"/>
  <c r="H3" i="46"/>
  <c r="G3" i="46"/>
  <c r="F3" i="46"/>
  <c r="E3" i="46"/>
  <c r="D5" i="46"/>
  <c r="D6" i="46"/>
  <c r="D7" i="46"/>
  <c r="D8" i="46"/>
  <c r="E9" i="46" l="1"/>
  <c r="G9" i="46"/>
  <c r="I9" i="46"/>
  <c r="K9" i="46"/>
  <c r="F9" i="46"/>
  <c r="H9" i="46"/>
  <c r="J9" i="46"/>
  <c r="D9" i="46"/>
  <c r="B53" i="45"/>
  <c r="B52" i="45"/>
  <c r="B51" i="45"/>
  <c r="B50" i="45"/>
  <c r="B49" i="45"/>
  <c r="B48" i="45"/>
  <c r="B54" i="45" l="1"/>
  <c r="D2" i="12"/>
  <c r="J5" i="13" l="1"/>
  <c r="K5" i="13"/>
  <c r="J6" i="13"/>
  <c r="K6" i="13"/>
  <c r="J7" i="13"/>
  <c r="K7" i="13"/>
  <c r="J8" i="13"/>
  <c r="K8" i="13"/>
  <c r="J9" i="13"/>
  <c r="K9" i="13"/>
  <c r="J10" i="13"/>
  <c r="K10" i="13"/>
  <c r="J11" i="13"/>
  <c r="K11" i="13"/>
  <c r="J12" i="13"/>
  <c r="K12" i="13"/>
  <c r="J13" i="13"/>
  <c r="K13" i="13"/>
  <c r="J14" i="13"/>
  <c r="K14" i="13"/>
  <c r="J15" i="13"/>
  <c r="K15" i="13"/>
  <c r="J16" i="13"/>
  <c r="K16" i="13"/>
  <c r="J17" i="13"/>
  <c r="K17" i="13"/>
  <c r="J18" i="13"/>
  <c r="K18" i="13"/>
  <c r="J19" i="13"/>
  <c r="K19" i="13"/>
  <c r="K4" i="13"/>
  <c r="J4" i="13"/>
  <c r="A2" i="16"/>
  <c r="AB23" i="11"/>
  <c r="F10" i="44"/>
  <c r="F8" i="44" l="1"/>
  <c r="F6" i="44"/>
  <c r="F3" i="44"/>
  <c r="F9" i="44"/>
  <c r="F7" i="44"/>
  <c r="F5" i="44"/>
  <c r="F4" i="44"/>
  <c r="C22" i="37"/>
  <c r="B22" i="37"/>
  <c r="A22" i="37"/>
  <c r="P6" i="5" l="1"/>
  <c r="P7" i="5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5" i="5"/>
  <c r="D4" i="3"/>
  <c r="E20" i="2" l="1"/>
  <c r="M10" i="2"/>
  <c r="M12" i="2"/>
  <c r="M14" i="2"/>
  <c r="M16" i="2"/>
  <c r="M18" i="2"/>
  <c r="M8" i="2"/>
  <c r="M6" i="2"/>
  <c r="M4" i="2"/>
  <c r="D8" i="18" l="1"/>
  <c r="D4" i="21" l="1"/>
  <c r="D6" i="21"/>
  <c r="F4" i="21" s="1"/>
  <c r="F6" i="21" l="1"/>
  <c r="A4" i="28"/>
  <c r="P5" i="29"/>
  <c r="A5" i="28"/>
  <c r="P6" i="29"/>
  <c r="A6" i="28"/>
  <c r="P7" i="29"/>
  <c r="A7" i="28"/>
  <c r="P8" i="29"/>
  <c r="A8" i="28"/>
  <c r="P9" i="29"/>
  <c r="A9" i="28"/>
  <c r="P10" i="29"/>
  <c r="A10" i="28"/>
  <c r="B10" i="28"/>
  <c r="P11" i="29" s="1"/>
  <c r="B3" i="28"/>
  <c r="P4" i="29" s="1"/>
  <c r="A3" i="28"/>
  <c r="A2" i="17"/>
  <c r="A4" i="27"/>
  <c r="M5" i="29"/>
  <c r="A5" i="27"/>
  <c r="M6" i="29"/>
  <c r="A6" i="27"/>
  <c r="M7" i="29"/>
  <c r="A7" i="27"/>
  <c r="M8" i="29"/>
  <c r="A8" i="27"/>
  <c r="M9" i="29"/>
  <c r="A9" i="27"/>
  <c r="M10" i="29"/>
  <c r="A10" i="27"/>
  <c r="M11" i="29"/>
  <c r="M4" i="29"/>
  <c r="A3" i="27"/>
  <c r="A4" i="26"/>
  <c r="B4" i="26"/>
  <c r="J5" i="29" s="1"/>
  <c r="A5" i="26"/>
  <c r="B5" i="26"/>
  <c r="J6" i="29" s="1"/>
  <c r="A6" i="26"/>
  <c r="B6" i="26"/>
  <c r="J7" i="29" s="1"/>
  <c r="A7" i="26"/>
  <c r="B7" i="26"/>
  <c r="J8" i="29" s="1"/>
  <c r="A8" i="26"/>
  <c r="B8" i="26"/>
  <c r="J9" i="29" s="1"/>
  <c r="A9" i="26"/>
  <c r="B9" i="26"/>
  <c r="J10" i="29" s="1"/>
  <c r="A10" i="26"/>
  <c r="B10" i="26"/>
  <c r="J11" i="29" s="1"/>
  <c r="B3" i="26"/>
  <c r="J4" i="29" s="1"/>
  <c r="A3" i="26"/>
  <c r="V2" i="17"/>
  <c r="AB2" i="11"/>
  <c r="J2" i="17" s="1"/>
  <c r="T23" i="11"/>
  <c r="S2" i="17" s="1"/>
  <c r="T2" i="11"/>
  <c r="G2" i="17" s="1"/>
  <c r="L23" i="11"/>
  <c r="P2" i="17" s="1"/>
  <c r="L2" i="11"/>
  <c r="D2" i="17" s="1"/>
  <c r="D23" i="11"/>
  <c r="M2" i="17" s="1"/>
  <c r="D2" i="11"/>
  <c r="AB23" i="10"/>
  <c r="V2" i="16" s="1"/>
  <c r="AB2" i="10"/>
  <c r="J2" i="16" s="1"/>
  <c r="T23" i="10"/>
  <c r="S2" i="16" s="1"/>
  <c r="T2" i="10"/>
  <c r="G2" i="16" s="1"/>
  <c r="L23" i="10"/>
  <c r="P2" i="16" s="1"/>
  <c r="L2" i="10"/>
  <c r="D2" i="16" s="1"/>
  <c r="D23" i="10"/>
  <c r="M2" i="16" s="1"/>
  <c r="D2" i="10"/>
  <c r="T5" i="15" l="1"/>
  <c r="T6" i="15"/>
  <c r="T7" i="15"/>
  <c r="T8" i="15"/>
  <c r="T9" i="15"/>
  <c r="T10" i="15"/>
  <c r="T11" i="15"/>
  <c r="T12" i="15"/>
  <c r="T13" i="15"/>
  <c r="T14" i="15"/>
  <c r="T15" i="15"/>
  <c r="T16" i="15"/>
  <c r="T17" i="15"/>
  <c r="T18" i="15"/>
  <c r="T19" i="15"/>
  <c r="T4" i="15"/>
  <c r="S4" i="15"/>
  <c r="Q5" i="15"/>
  <c r="Q6" i="15"/>
  <c r="Q7" i="15"/>
  <c r="Q8" i="15"/>
  <c r="Q9" i="15"/>
  <c r="Q10" i="15"/>
  <c r="Q11" i="15"/>
  <c r="Q12" i="15"/>
  <c r="Q13" i="15"/>
  <c r="Q14" i="15"/>
  <c r="Q15" i="15"/>
  <c r="Q16" i="15"/>
  <c r="Q17" i="15"/>
  <c r="Q18" i="15"/>
  <c r="Q19" i="15"/>
  <c r="Q4" i="15"/>
  <c r="P4" i="15"/>
  <c r="N5" i="15"/>
  <c r="N6" i="15"/>
  <c r="N7" i="15"/>
  <c r="N8" i="15"/>
  <c r="N9" i="15"/>
  <c r="N10" i="15"/>
  <c r="N11" i="15"/>
  <c r="N12" i="15"/>
  <c r="N13" i="15"/>
  <c r="N14" i="15"/>
  <c r="N15" i="15"/>
  <c r="N16" i="15"/>
  <c r="N17" i="15"/>
  <c r="N18" i="15"/>
  <c r="N19" i="15"/>
  <c r="N4" i="15"/>
  <c r="M4" i="15"/>
  <c r="K5" i="15"/>
  <c r="K6" i="15"/>
  <c r="K7" i="15"/>
  <c r="K8" i="15"/>
  <c r="K9" i="15"/>
  <c r="K10" i="15"/>
  <c r="K11" i="15"/>
  <c r="K12" i="15"/>
  <c r="K13" i="15"/>
  <c r="K14" i="15"/>
  <c r="K15" i="15"/>
  <c r="K16" i="15"/>
  <c r="K17" i="15"/>
  <c r="K18" i="15"/>
  <c r="K19" i="15"/>
  <c r="K4" i="15"/>
  <c r="J4" i="15"/>
  <c r="H5" i="15"/>
  <c r="H6" i="15"/>
  <c r="H7" i="15"/>
  <c r="H8" i="15"/>
  <c r="H9" i="15"/>
  <c r="H10" i="15"/>
  <c r="H11" i="15"/>
  <c r="H12" i="15"/>
  <c r="H13" i="15"/>
  <c r="H14" i="15"/>
  <c r="H15" i="15"/>
  <c r="H16" i="15"/>
  <c r="H17" i="15"/>
  <c r="H18" i="15"/>
  <c r="H19" i="15"/>
  <c r="H4" i="15"/>
  <c r="G4" i="15"/>
  <c r="E5" i="15"/>
  <c r="E6" i="15"/>
  <c r="E7" i="15"/>
  <c r="E8" i="15"/>
  <c r="E9" i="15"/>
  <c r="E10" i="15"/>
  <c r="E11" i="15"/>
  <c r="E12" i="15"/>
  <c r="E13" i="15"/>
  <c r="E14" i="15"/>
  <c r="E15" i="15"/>
  <c r="E16" i="15"/>
  <c r="E17" i="15"/>
  <c r="E18" i="15"/>
  <c r="E19" i="15"/>
  <c r="E4" i="15"/>
  <c r="D4" i="15"/>
  <c r="A4" i="15"/>
  <c r="V2" i="15"/>
  <c r="S2" i="15"/>
  <c r="P2" i="15"/>
  <c r="M2" i="15"/>
  <c r="J2" i="15"/>
  <c r="G2" i="15"/>
  <c r="D2" i="15"/>
  <c r="A2" i="15"/>
  <c r="AB23" i="9"/>
  <c r="AB2" i="9"/>
  <c r="T23" i="9"/>
  <c r="T2" i="9"/>
  <c r="L23" i="9"/>
  <c r="L2" i="9"/>
  <c r="D23" i="9"/>
  <c r="D2" i="9"/>
  <c r="G11" i="29" l="1"/>
  <c r="G10" i="29"/>
  <c r="G9" i="29"/>
  <c r="G8" i="29"/>
  <c r="G7" i="29"/>
  <c r="G6" i="29"/>
  <c r="G5" i="29"/>
  <c r="G4" i="29"/>
  <c r="V2" i="14"/>
  <c r="A2" i="14"/>
  <c r="AB23" i="8"/>
  <c r="AB2" i="8"/>
  <c r="J2" i="14" s="1"/>
  <c r="T23" i="8"/>
  <c r="S2" i="14" s="1"/>
  <c r="T2" i="8"/>
  <c r="G2" i="14" s="1"/>
  <c r="L23" i="8"/>
  <c r="P2" i="14" s="1"/>
  <c r="L2" i="8"/>
  <c r="D2" i="14" s="1"/>
  <c r="D23" i="8"/>
  <c r="M2" i="14" s="1"/>
  <c r="D2" i="8"/>
  <c r="D5" i="29"/>
  <c r="D6" i="29"/>
  <c r="D7" i="29"/>
  <c r="D8" i="29"/>
  <c r="D9" i="29"/>
  <c r="D10" i="29"/>
  <c r="B10" i="24"/>
  <c r="D11" i="29" s="1"/>
  <c r="B3" i="24"/>
  <c r="D4" i="29" s="1"/>
  <c r="A2" i="13"/>
  <c r="AB23" i="7"/>
  <c r="V2" i="13" s="1"/>
  <c r="AB2" i="7"/>
  <c r="J2" i="13" s="1"/>
  <c r="T23" i="7"/>
  <c r="S2" i="13" s="1"/>
  <c r="T2" i="7"/>
  <c r="G2" i="13" s="1"/>
  <c r="L23" i="7"/>
  <c r="P2" i="13" s="1"/>
  <c r="L2" i="7"/>
  <c r="D2" i="13" s="1"/>
  <c r="D23" i="7"/>
  <c r="M2" i="13" s="1"/>
  <c r="D2" i="7"/>
  <c r="B4" i="23"/>
  <c r="A5" i="29" s="1"/>
  <c r="B5" i="23"/>
  <c r="A6" i="29" s="1"/>
  <c r="B6" i="23"/>
  <c r="A7" i="29" s="1"/>
  <c r="B7" i="23"/>
  <c r="A8" i="29" s="1"/>
  <c r="B8" i="23"/>
  <c r="A9" i="29" s="1"/>
  <c r="B9" i="23"/>
  <c r="A10" i="29" s="1"/>
  <c r="B10" i="23"/>
  <c r="A11" i="29" s="1"/>
  <c r="B3" i="23"/>
  <c r="A4" i="29" s="1"/>
  <c r="H10" i="22"/>
  <c r="D10" i="22"/>
  <c r="F10" i="22" s="1"/>
  <c r="H8" i="22"/>
  <c r="F8" i="22"/>
  <c r="D8" i="22"/>
  <c r="H6" i="22"/>
  <c r="F6" i="22"/>
  <c r="D6" i="22"/>
  <c r="D4" i="22"/>
  <c r="F4" i="22" s="1"/>
  <c r="H4" i="22" s="1"/>
  <c r="H10" i="21"/>
  <c r="F10" i="21"/>
  <c r="D10" i="21"/>
  <c r="H8" i="21"/>
  <c r="F8" i="21"/>
  <c r="D8" i="21"/>
  <c r="H6" i="21"/>
  <c r="H4" i="21"/>
  <c r="H10" i="20"/>
  <c r="F10" i="20"/>
  <c r="D10" i="20"/>
  <c r="H8" i="20"/>
  <c r="F8" i="20"/>
  <c r="D8" i="20"/>
  <c r="H6" i="20"/>
  <c r="F6" i="20"/>
  <c r="D6" i="20"/>
  <c r="D4" i="20"/>
  <c r="F4" i="20" s="1"/>
  <c r="H4" i="20" s="1"/>
  <c r="H10" i="19"/>
  <c r="F10" i="19"/>
  <c r="D10" i="19"/>
  <c r="H8" i="19"/>
  <c r="F8" i="19"/>
  <c r="D8" i="19"/>
  <c r="H6" i="19"/>
  <c r="F6" i="19"/>
  <c r="D6" i="19"/>
  <c r="D4" i="19"/>
  <c r="F4" i="19" s="1"/>
  <c r="H4" i="19" s="1"/>
  <c r="H10" i="18"/>
  <c r="F10" i="18"/>
  <c r="D10" i="18"/>
  <c r="H8" i="18"/>
  <c r="F8" i="18"/>
  <c r="H6" i="18"/>
  <c r="F6" i="18"/>
  <c r="D6" i="18"/>
  <c r="D4" i="18"/>
  <c r="F4" i="18" s="1"/>
  <c r="H4" i="18" s="1"/>
  <c r="T5" i="12"/>
  <c r="T6" i="12"/>
  <c r="T7" i="12"/>
  <c r="T8" i="12"/>
  <c r="T9" i="12"/>
  <c r="T10" i="12"/>
  <c r="T11" i="12"/>
  <c r="T12" i="12"/>
  <c r="T13" i="12"/>
  <c r="T14" i="12"/>
  <c r="T15" i="12"/>
  <c r="T16" i="12"/>
  <c r="T17" i="12"/>
  <c r="T18" i="12"/>
  <c r="T19" i="12"/>
  <c r="T4" i="12"/>
  <c r="S4" i="12"/>
  <c r="Q4" i="12"/>
  <c r="P4" i="12"/>
  <c r="N5" i="12"/>
  <c r="M6" i="12"/>
  <c r="N6" i="12"/>
  <c r="N7" i="12"/>
  <c r="N8" i="12"/>
  <c r="N9" i="12"/>
  <c r="N10" i="12"/>
  <c r="N11" i="12"/>
  <c r="N12" i="12"/>
  <c r="N13" i="12"/>
  <c r="N14" i="12"/>
  <c r="N15" i="12"/>
  <c r="N16" i="12"/>
  <c r="N17" i="12"/>
  <c r="N18" i="12"/>
  <c r="N19" i="12"/>
  <c r="N4" i="12"/>
  <c r="M4" i="12"/>
  <c r="K5" i="12"/>
  <c r="K6" i="12"/>
  <c r="K7" i="12"/>
  <c r="K8" i="12"/>
  <c r="K9" i="12"/>
  <c r="K10" i="12"/>
  <c r="K11" i="12"/>
  <c r="K12" i="12"/>
  <c r="K13" i="12"/>
  <c r="K14" i="12"/>
  <c r="K15" i="12"/>
  <c r="K16" i="12"/>
  <c r="K17" i="12"/>
  <c r="K18" i="12"/>
  <c r="K19" i="12"/>
  <c r="K4" i="12"/>
  <c r="J4" i="12"/>
  <c r="H5" i="12"/>
  <c r="H6" i="12"/>
  <c r="H7" i="12"/>
  <c r="H8" i="12"/>
  <c r="H9" i="12"/>
  <c r="H10" i="12"/>
  <c r="H11" i="12"/>
  <c r="H12" i="12"/>
  <c r="H13" i="12"/>
  <c r="H14" i="12"/>
  <c r="H15" i="12"/>
  <c r="H16" i="12"/>
  <c r="H17" i="12"/>
  <c r="H18" i="12"/>
  <c r="H19" i="12"/>
  <c r="H4" i="12"/>
  <c r="G4" i="12"/>
  <c r="E5" i="12"/>
  <c r="E6" i="12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4" i="12"/>
  <c r="D4" i="12"/>
  <c r="V2" i="12"/>
  <c r="S2" i="12"/>
  <c r="P2" i="12"/>
  <c r="M2" i="12"/>
  <c r="J2" i="12"/>
  <c r="G2" i="12"/>
  <c r="A2" i="12"/>
  <c r="AB23" i="5"/>
  <c r="AB2" i="5"/>
  <c r="T23" i="5"/>
  <c r="T2" i="5"/>
  <c r="L23" i="5"/>
  <c r="L2" i="5"/>
  <c r="D23" i="5"/>
  <c r="D2" i="5"/>
  <c r="H10" i="3"/>
  <c r="H8" i="3"/>
  <c r="H6" i="3"/>
  <c r="D10" i="3"/>
  <c r="F10" i="3" s="1"/>
  <c r="D8" i="3"/>
  <c r="D6" i="3"/>
  <c r="F6" i="3" s="1"/>
  <c r="AC42" i="11"/>
  <c r="AD42" i="11"/>
  <c r="U42" i="11"/>
  <c r="V42" i="11"/>
  <c r="AC21" i="11"/>
  <c r="AD21" i="11"/>
  <c r="U21" i="11"/>
  <c r="V21" i="11"/>
  <c r="M42" i="11"/>
  <c r="N42" i="11"/>
  <c r="E42" i="11"/>
  <c r="F42" i="11"/>
  <c r="M21" i="11"/>
  <c r="N21" i="11"/>
  <c r="E21" i="11"/>
  <c r="F21" i="11"/>
  <c r="D21" i="11"/>
  <c r="D42" i="11"/>
  <c r="L42" i="11"/>
  <c r="T42" i="11"/>
  <c r="AB42" i="11"/>
  <c r="AB21" i="11"/>
  <c r="T21" i="11"/>
  <c r="L21" i="11"/>
  <c r="E42" i="10"/>
  <c r="F42" i="10"/>
  <c r="AC42" i="10"/>
  <c r="AD42" i="10"/>
  <c r="U42" i="10"/>
  <c r="V42" i="10"/>
  <c r="M42" i="10"/>
  <c r="N42" i="10"/>
  <c r="M21" i="10"/>
  <c r="N21" i="10"/>
  <c r="U21" i="10"/>
  <c r="V21" i="10"/>
  <c r="AC21" i="10"/>
  <c r="AD21" i="10"/>
  <c r="AB21" i="10"/>
  <c r="AB42" i="10"/>
  <c r="T42" i="10"/>
  <c r="L42" i="10"/>
  <c r="D42" i="10"/>
  <c r="T21" i="10"/>
  <c r="L21" i="10"/>
  <c r="E21" i="10"/>
  <c r="F21" i="10"/>
  <c r="D21" i="10"/>
  <c r="AC42" i="9"/>
  <c r="AD42" i="9"/>
  <c r="AC21" i="9"/>
  <c r="AD21" i="9"/>
  <c r="U42" i="9"/>
  <c r="V42" i="9"/>
  <c r="M42" i="9"/>
  <c r="N42" i="9"/>
  <c r="E42" i="9"/>
  <c r="F42" i="9"/>
  <c r="U21" i="9"/>
  <c r="V21" i="9"/>
  <c r="N21" i="9"/>
  <c r="M21" i="9"/>
  <c r="E21" i="9"/>
  <c r="F21" i="9"/>
  <c r="AB21" i="9"/>
  <c r="AB42" i="9"/>
  <c r="T42" i="9"/>
  <c r="L42" i="9"/>
  <c r="D42" i="9"/>
  <c r="T21" i="9"/>
  <c r="L21" i="9"/>
  <c r="D21" i="9"/>
  <c r="AC42" i="8"/>
  <c r="AD42" i="8"/>
  <c r="AC21" i="8"/>
  <c r="AD21" i="8"/>
  <c r="U42" i="8"/>
  <c r="V42" i="8"/>
  <c r="U21" i="8"/>
  <c r="V21" i="8"/>
  <c r="M42" i="8"/>
  <c r="N42" i="8"/>
  <c r="M21" i="8"/>
  <c r="N21" i="8"/>
  <c r="E42" i="8"/>
  <c r="F42" i="8"/>
  <c r="D42" i="8"/>
  <c r="L42" i="8"/>
  <c r="T42" i="8"/>
  <c r="AB42" i="8"/>
  <c r="AB21" i="8"/>
  <c r="T21" i="8"/>
  <c r="L21" i="8"/>
  <c r="E21" i="8"/>
  <c r="F21" i="8"/>
  <c r="D42" i="7"/>
  <c r="E42" i="7"/>
  <c r="M42" i="7"/>
  <c r="N42" i="7"/>
  <c r="U42" i="7"/>
  <c r="V42" i="7"/>
  <c r="F42" i="7"/>
  <c r="L42" i="7"/>
  <c r="T42" i="7"/>
  <c r="AC42" i="7"/>
  <c r="AD42" i="7"/>
  <c r="AB42" i="7"/>
  <c r="AC21" i="7"/>
  <c r="AD21" i="7"/>
  <c r="AB21" i="7"/>
  <c r="U21" i="7"/>
  <c r="V21" i="7"/>
  <c r="T21" i="7"/>
  <c r="M21" i="7"/>
  <c r="N21" i="7"/>
  <c r="L21" i="7"/>
  <c r="E21" i="7"/>
  <c r="E42" i="5"/>
  <c r="F42" i="5"/>
  <c r="D42" i="5"/>
  <c r="M42" i="5"/>
  <c r="N42" i="5"/>
  <c r="L42" i="5"/>
  <c r="U42" i="5"/>
  <c r="V42" i="5"/>
  <c r="T42" i="5"/>
  <c r="AC42" i="5"/>
  <c r="AD42" i="5"/>
  <c r="AB42" i="5"/>
  <c r="AC21" i="5"/>
  <c r="AD21" i="5"/>
  <c r="AB21" i="5"/>
  <c r="U21" i="5"/>
  <c r="V21" i="5"/>
  <c r="T21" i="5"/>
  <c r="M21" i="5"/>
  <c r="N21" i="5"/>
  <c r="L21" i="5"/>
  <c r="F21" i="5"/>
  <c r="E21" i="5"/>
  <c r="D21" i="5"/>
  <c r="D21" i="8"/>
  <c r="D21" i="7"/>
  <c r="F8" i="3" l="1"/>
  <c r="F4" i="3"/>
  <c r="H4" i="3" s="1"/>
  <c r="B5" i="16"/>
  <c r="E5" i="16"/>
  <c r="H5" i="16"/>
  <c r="K5" i="16"/>
  <c r="N5" i="16"/>
  <c r="Q5" i="16"/>
  <c r="T5" i="16"/>
  <c r="W5" i="16"/>
  <c r="B6" i="16"/>
  <c r="E6" i="16"/>
  <c r="H6" i="16"/>
  <c r="K6" i="16"/>
  <c r="N6" i="16"/>
  <c r="Q6" i="16"/>
  <c r="T6" i="16"/>
  <c r="W6" i="16"/>
  <c r="B7" i="16"/>
  <c r="E7" i="16"/>
  <c r="H7" i="16"/>
  <c r="K7" i="16"/>
  <c r="N7" i="16"/>
  <c r="Q7" i="16"/>
  <c r="T7" i="16"/>
  <c r="W7" i="16"/>
  <c r="B8" i="16"/>
  <c r="E8" i="16"/>
  <c r="H8" i="16"/>
  <c r="K8" i="16"/>
  <c r="N8" i="16"/>
  <c r="Q8" i="16"/>
  <c r="T8" i="16"/>
  <c r="W8" i="16"/>
  <c r="B9" i="16"/>
  <c r="E9" i="16"/>
  <c r="H9" i="16"/>
  <c r="K9" i="16"/>
  <c r="N9" i="16"/>
  <c r="Q9" i="16"/>
  <c r="T9" i="16"/>
  <c r="W9" i="16"/>
  <c r="B10" i="16"/>
  <c r="E10" i="16"/>
  <c r="H10" i="16"/>
  <c r="K10" i="16"/>
  <c r="N10" i="16"/>
  <c r="Q10" i="16"/>
  <c r="T10" i="16"/>
  <c r="W10" i="16"/>
  <c r="B11" i="16"/>
  <c r="E11" i="16"/>
  <c r="H11" i="16"/>
  <c r="K11" i="16"/>
  <c r="N11" i="16"/>
  <c r="Q11" i="16"/>
  <c r="T11" i="16"/>
  <c r="W11" i="16"/>
  <c r="B12" i="16"/>
  <c r="E12" i="16"/>
  <c r="H12" i="16"/>
  <c r="K12" i="16"/>
  <c r="N12" i="16"/>
  <c r="Q12" i="16"/>
  <c r="T12" i="16"/>
  <c r="W12" i="16"/>
  <c r="B13" i="16"/>
  <c r="E13" i="16"/>
  <c r="H13" i="16"/>
  <c r="K13" i="16"/>
  <c r="N13" i="16"/>
  <c r="Q13" i="16"/>
  <c r="T13" i="16"/>
  <c r="W13" i="16"/>
  <c r="B14" i="16"/>
  <c r="E14" i="16"/>
  <c r="H14" i="16"/>
  <c r="K14" i="16"/>
  <c r="N14" i="16"/>
  <c r="Q14" i="16"/>
  <c r="T14" i="16"/>
  <c r="W14" i="16"/>
  <c r="B15" i="16"/>
  <c r="E15" i="16"/>
  <c r="H15" i="16"/>
  <c r="K15" i="16"/>
  <c r="N15" i="16"/>
  <c r="Q15" i="16"/>
  <c r="T15" i="16"/>
  <c r="W15" i="16"/>
  <c r="B16" i="16"/>
  <c r="E16" i="16"/>
  <c r="H16" i="16"/>
  <c r="K16" i="16"/>
  <c r="N16" i="16"/>
  <c r="Q16" i="16"/>
  <c r="T16" i="16"/>
  <c r="W16" i="16"/>
  <c r="B17" i="16"/>
  <c r="E17" i="16"/>
  <c r="H17" i="16"/>
  <c r="K17" i="16"/>
  <c r="N17" i="16"/>
  <c r="Q17" i="16"/>
  <c r="T17" i="16"/>
  <c r="W17" i="16"/>
  <c r="B18" i="16"/>
  <c r="E18" i="16"/>
  <c r="H18" i="16"/>
  <c r="K18" i="16"/>
  <c r="N18" i="16"/>
  <c r="Q18" i="16"/>
  <c r="T18" i="16"/>
  <c r="W18" i="16"/>
  <c r="B19" i="16"/>
  <c r="E19" i="16"/>
  <c r="H19" i="16"/>
  <c r="K19" i="16"/>
  <c r="N19" i="16"/>
  <c r="Q19" i="16"/>
  <c r="T19" i="16"/>
  <c r="W19" i="16"/>
  <c r="W4" i="16"/>
  <c r="V4" i="16"/>
  <c r="T4" i="16"/>
  <c r="S4" i="16"/>
  <c r="Q4" i="16"/>
  <c r="P4" i="16"/>
  <c r="N4" i="16"/>
  <c r="M4" i="16"/>
  <c r="K4" i="16"/>
  <c r="J4" i="16"/>
  <c r="H4" i="16"/>
  <c r="G4" i="16"/>
  <c r="E4" i="16"/>
  <c r="D4" i="16"/>
  <c r="B4" i="16"/>
  <c r="A4" i="16"/>
  <c r="B5" i="17"/>
  <c r="E5" i="17"/>
  <c r="H5" i="17"/>
  <c r="K5" i="17"/>
  <c r="N5" i="17"/>
  <c r="Q5" i="17"/>
  <c r="T5" i="17"/>
  <c r="W5" i="17"/>
  <c r="B6" i="17"/>
  <c r="E6" i="17"/>
  <c r="H6" i="17"/>
  <c r="K6" i="17"/>
  <c r="N6" i="17"/>
  <c r="Q6" i="17"/>
  <c r="T6" i="17"/>
  <c r="W6" i="17"/>
  <c r="B7" i="17"/>
  <c r="E7" i="17"/>
  <c r="H7" i="17"/>
  <c r="K7" i="17"/>
  <c r="N7" i="17"/>
  <c r="Q7" i="17"/>
  <c r="T7" i="17"/>
  <c r="W7" i="17"/>
  <c r="B8" i="17"/>
  <c r="E8" i="17"/>
  <c r="H8" i="17"/>
  <c r="K8" i="17"/>
  <c r="N8" i="17"/>
  <c r="Q8" i="17"/>
  <c r="T8" i="17"/>
  <c r="W8" i="17"/>
  <c r="B9" i="17"/>
  <c r="E9" i="17"/>
  <c r="H9" i="17"/>
  <c r="K9" i="17"/>
  <c r="N9" i="17"/>
  <c r="Q9" i="17"/>
  <c r="T9" i="17"/>
  <c r="W9" i="17"/>
  <c r="B10" i="17"/>
  <c r="E10" i="17"/>
  <c r="H10" i="17"/>
  <c r="K10" i="17"/>
  <c r="N10" i="17"/>
  <c r="Q10" i="17"/>
  <c r="T10" i="17"/>
  <c r="W10" i="17"/>
  <c r="B11" i="17"/>
  <c r="E11" i="17"/>
  <c r="H11" i="17"/>
  <c r="K11" i="17"/>
  <c r="N11" i="17"/>
  <c r="Q11" i="17"/>
  <c r="T11" i="17"/>
  <c r="W11" i="17"/>
  <c r="B12" i="17"/>
  <c r="E12" i="17"/>
  <c r="H12" i="17"/>
  <c r="K12" i="17"/>
  <c r="N12" i="17"/>
  <c r="Q12" i="17"/>
  <c r="T12" i="17"/>
  <c r="W12" i="17"/>
  <c r="B13" i="17"/>
  <c r="E13" i="17"/>
  <c r="H13" i="17"/>
  <c r="K13" i="17"/>
  <c r="N13" i="17"/>
  <c r="Q13" i="17"/>
  <c r="T13" i="17"/>
  <c r="W13" i="17"/>
  <c r="B14" i="17"/>
  <c r="E14" i="17"/>
  <c r="H14" i="17"/>
  <c r="K14" i="17"/>
  <c r="N14" i="17"/>
  <c r="Q14" i="17"/>
  <c r="T14" i="17"/>
  <c r="W14" i="17"/>
  <c r="B15" i="17"/>
  <c r="E15" i="17"/>
  <c r="H15" i="17"/>
  <c r="K15" i="17"/>
  <c r="N15" i="17"/>
  <c r="Q15" i="17"/>
  <c r="T15" i="17"/>
  <c r="W15" i="17"/>
  <c r="B16" i="17"/>
  <c r="E16" i="17"/>
  <c r="H16" i="17"/>
  <c r="K16" i="17"/>
  <c r="N16" i="17"/>
  <c r="Q16" i="17"/>
  <c r="T16" i="17"/>
  <c r="W16" i="17"/>
  <c r="B17" i="17"/>
  <c r="E17" i="17"/>
  <c r="H17" i="17"/>
  <c r="K17" i="17"/>
  <c r="N17" i="17"/>
  <c r="Q17" i="17"/>
  <c r="T17" i="17"/>
  <c r="W17" i="17"/>
  <c r="B18" i="17"/>
  <c r="E18" i="17"/>
  <c r="H18" i="17"/>
  <c r="K18" i="17"/>
  <c r="N18" i="17"/>
  <c r="Q18" i="17"/>
  <c r="T18" i="17"/>
  <c r="W18" i="17"/>
  <c r="B19" i="17"/>
  <c r="E19" i="17"/>
  <c r="H19" i="17"/>
  <c r="K19" i="17"/>
  <c r="N19" i="17"/>
  <c r="Q19" i="17"/>
  <c r="T19" i="17"/>
  <c r="W19" i="17"/>
  <c r="W4" i="17"/>
  <c r="V4" i="17"/>
  <c r="T4" i="17"/>
  <c r="S4" i="17"/>
  <c r="Q4" i="17"/>
  <c r="P4" i="17"/>
  <c r="N4" i="17"/>
  <c r="M4" i="17"/>
  <c r="K4" i="17"/>
  <c r="J4" i="17"/>
  <c r="H4" i="17"/>
  <c r="G4" i="17"/>
  <c r="E4" i="17"/>
  <c r="D4" i="17"/>
  <c r="B4" i="17"/>
  <c r="A4" i="17"/>
  <c r="B5" i="15" l="1"/>
  <c r="W5" i="15"/>
  <c r="B6" i="15"/>
  <c r="W6" i="15"/>
  <c r="B7" i="15"/>
  <c r="W7" i="15"/>
  <c r="B8" i="15"/>
  <c r="W8" i="15"/>
  <c r="B9" i="15"/>
  <c r="W9" i="15"/>
  <c r="B10" i="15"/>
  <c r="W10" i="15"/>
  <c r="B11" i="15"/>
  <c r="W11" i="15"/>
  <c r="B12" i="15"/>
  <c r="W12" i="15"/>
  <c r="B13" i="15"/>
  <c r="W13" i="15"/>
  <c r="B14" i="15"/>
  <c r="W14" i="15"/>
  <c r="B15" i="15"/>
  <c r="W15" i="15"/>
  <c r="B16" i="15"/>
  <c r="W16" i="15"/>
  <c r="B17" i="15"/>
  <c r="W17" i="15"/>
  <c r="B18" i="15"/>
  <c r="W18" i="15"/>
  <c r="B19" i="15"/>
  <c r="W19" i="15"/>
  <c r="W4" i="15"/>
  <c r="V4" i="15"/>
  <c r="B4" i="15"/>
  <c r="B5" i="14"/>
  <c r="E5" i="14"/>
  <c r="H5" i="14"/>
  <c r="K5" i="14"/>
  <c r="N5" i="14"/>
  <c r="P5" i="14"/>
  <c r="Q5" i="14"/>
  <c r="S5" i="14"/>
  <c r="T5" i="14"/>
  <c r="V5" i="14"/>
  <c r="W5" i="14"/>
  <c r="B6" i="14"/>
  <c r="E6" i="14"/>
  <c r="H6" i="14"/>
  <c r="K6" i="14"/>
  <c r="N6" i="14"/>
  <c r="Q6" i="14"/>
  <c r="T6" i="14"/>
  <c r="W6" i="14"/>
  <c r="B7" i="14"/>
  <c r="E7" i="14"/>
  <c r="H7" i="14"/>
  <c r="K7" i="14"/>
  <c r="N7" i="14"/>
  <c r="Q7" i="14"/>
  <c r="T7" i="14"/>
  <c r="W7" i="14"/>
  <c r="B8" i="14"/>
  <c r="E8" i="14"/>
  <c r="H8" i="14"/>
  <c r="K8" i="14"/>
  <c r="N8" i="14"/>
  <c r="Q8" i="14"/>
  <c r="T8" i="14"/>
  <c r="W8" i="14"/>
  <c r="B9" i="14"/>
  <c r="E9" i="14"/>
  <c r="H9" i="14"/>
  <c r="K9" i="14"/>
  <c r="N9" i="14"/>
  <c r="Q9" i="14"/>
  <c r="T9" i="14"/>
  <c r="W9" i="14"/>
  <c r="B10" i="14"/>
  <c r="E10" i="14"/>
  <c r="H10" i="14"/>
  <c r="K10" i="14"/>
  <c r="N10" i="14"/>
  <c r="Q10" i="14"/>
  <c r="T10" i="14"/>
  <c r="W10" i="14"/>
  <c r="B11" i="14"/>
  <c r="E11" i="14"/>
  <c r="H11" i="14"/>
  <c r="K11" i="14"/>
  <c r="N11" i="14"/>
  <c r="Q11" i="14"/>
  <c r="T11" i="14"/>
  <c r="W11" i="14"/>
  <c r="B12" i="14"/>
  <c r="E12" i="14"/>
  <c r="H12" i="14"/>
  <c r="K12" i="14"/>
  <c r="N12" i="14"/>
  <c r="Q12" i="14"/>
  <c r="T12" i="14"/>
  <c r="W12" i="14"/>
  <c r="B13" i="14"/>
  <c r="E13" i="14"/>
  <c r="H13" i="14"/>
  <c r="K13" i="14"/>
  <c r="N13" i="14"/>
  <c r="Q13" i="14"/>
  <c r="T13" i="14"/>
  <c r="W13" i="14"/>
  <c r="B14" i="14"/>
  <c r="E14" i="14"/>
  <c r="H14" i="14"/>
  <c r="K14" i="14"/>
  <c r="N14" i="14"/>
  <c r="Q14" i="14"/>
  <c r="T14" i="14"/>
  <c r="W14" i="14"/>
  <c r="B15" i="14"/>
  <c r="E15" i="14"/>
  <c r="H15" i="14"/>
  <c r="K15" i="14"/>
  <c r="N15" i="14"/>
  <c r="Q15" i="14"/>
  <c r="T15" i="14"/>
  <c r="W15" i="14"/>
  <c r="B16" i="14"/>
  <c r="E16" i="14"/>
  <c r="H16" i="14"/>
  <c r="K16" i="14"/>
  <c r="N16" i="14"/>
  <c r="Q16" i="14"/>
  <c r="T16" i="14"/>
  <c r="W16" i="14"/>
  <c r="B17" i="14"/>
  <c r="E17" i="14"/>
  <c r="H17" i="14"/>
  <c r="K17" i="14"/>
  <c r="N17" i="14"/>
  <c r="Q17" i="14"/>
  <c r="T17" i="14"/>
  <c r="W17" i="14"/>
  <c r="B18" i="14"/>
  <c r="E18" i="14"/>
  <c r="H18" i="14"/>
  <c r="K18" i="14"/>
  <c r="N18" i="14"/>
  <c r="Q18" i="14"/>
  <c r="T18" i="14"/>
  <c r="W18" i="14"/>
  <c r="B19" i="14"/>
  <c r="E19" i="14"/>
  <c r="H19" i="14"/>
  <c r="K19" i="14"/>
  <c r="N19" i="14"/>
  <c r="Q19" i="14"/>
  <c r="T19" i="14"/>
  <c r="W19" i="14"/>
  <c r="W4" i="14"/>
  <c r="V4" i="14"/>
  <c r="T4" i="14"/>
  <c r="S4" i="14"/>
  <c r="Q4" i="14"/>
  <c r="P4" i="14"/>
  <c r="N4" i="14"/>
  <c r="M4" i="14"/>
  <c r="K4" i="14"/>
  <c r="J4" i="14"/>
  <c r="H4" i="14"/>
  <c r="G4" i="14"/>
  <c r="E4" i="14"/>
  <c r="D4" i="14"/>
  <c r="B4" i="14"/>
  <c r="A4" i="14"/>
  <c r="B5" i="13"/>
  <c r="E5" i="13"/>
  <c r="G5" i="13"/>
  <c r="H5" i="13"/>
  <c r="N5" i="13"/>
  <c r="Q5" i="13"/>
  <c r="T5" i="13"/>
  <c r="W5" i="13"/>
  <c r="B6" i="13"/>
  <c r="E6" i="13"/>
  <c r="H6" i="13"/>
  <c r="N6" i="13"/>
  <c r="Q6" i="13"/>
  <c r="T6" i="13"/>
  <c r="W6" i="13"/>
  <c r="B7" i="13"/>
  <c r="E7" i="13"/>
  <c r="H7" i="13"/>
  <c r="N7" i="13"/>
  <c r="Q7" i="13"/>
  <c r="T7" i="13"/>
  <c r="W7" i="13"/>
  <c r="B8" i="13"/>
  <c r="E8" i="13"/>
  <c r="H8" i="13"/>
  <c r="N8" i="13"/>
  <c r="Q8" i="13"/>
  <c r="T8" i="13"/>
  <c r="W8" i="13"/>
  <c r="B9" i="13"/>
  <c r="E9" i="13"/>
  <c r="H9" i="13"/>
  <c r="N9" i="13"/>
  <c r="Q9" i="13"/>
  <c r="T9" i="13"/>
  <c r="W9" i="13"/>
  <c r="B10" i="13"/>
  <c r="E10" i="13"/>
  <c r="H10" i="13"/>
  <c r="N10" i="13"/>
  <c r="Q10" i="13"/>
  <c r="T10" i="13"/>
  <c r="W10" i="13"/>
  <c r="B11" i="13"/>
  <c r="E11" i="13"/>
  <c r="H11" i="13"/>
  <c r="N11" i="13"/>
  <c r="Q11" i="13"/>
  <c r="T11" i="13"/>
  <c r="W11" i="13"/>
  <c r="B12" i="13"/>
  <c r="E12" i="13"/>
  <c r="H12" i="13"/>
  <c r="N12" i="13"/>
  <c r="Q12" i="13"/>
  <c r="T12" i="13"/>
  <c r="W12" i="13"/>
  <c r="B13" i="13"/>
  <c r="E13" i="13"/>
  <c r="H13" i="13"/>
  <c r="N13" i="13"/>
  <c r="Q13" i="13"/>
  <c r="T13" i="13"/>
  <c r="W13" i="13"/>
  <c r="B14" i="13"/>
  <c r="E14" i="13"/>
  <c r="H14" i="13"/>
  <c r="N14" i="13"/>
  <c r="Q14" i="13"/>
  <c r="T14" i="13"/>
  <c r="W14" i="13"/>
  <c r="B15" i="13"/>
  <c r="E15" i="13"/>
  <c r="H15" i="13"/>
  <c r="N15" i="13"/>
  <c r="Q15" i="13"/>
  <c r="T15" i="13"/>
  <c r="W15" i="13"/>
  <c r="B16" i="13"/>
  <c r="E16" i="13"/>
  <c r="H16" i="13"/>
  <c r="N16" i="13"/>
  <c r="Q16" i="13"/>
  <c r="T16" i="13"/>
  <c r="W16" i="13"/>
  <c r="B17" i="13"/>
  <c r="E17" i="13"/>
  <c r="H17" i="13"/>
  <c r="N17" i="13"/>
  <c r="Q17" i="13"/>
  <c r="T17" i="13"/>
  <c r="W17" i="13"/>
  <c r="B18" i="13"/>
  <c r="E18" i="13"/>
  <c r="H18" i="13"/>
  <c r="N18" i="13"/>
  <c r="Q18" i="13"/>
  <c r="T18" i="13"/>
  <c r="W18" i="13"/>
  <c r="B19" i="13"/>
  <c r="E19" i="13"/>
  <c r="H19" i="13"/>
  <c r="N19" i="13"/>
  <c r="Q19" i="13"/>
  <c r="T19" i="13"/>
  <c r="W19" i="13"/>
  <c r="W4" i="13"/>
  <c r="V4" i="13"/>
  <c r="T4" i="13"/>
  <c r="S4" i="13"/>
  <c r="Q4" i="13"/>
  <c r="P4" i="13"/>
  <c r="N4" i="13"/>
  <c r="M4" i="13"/>
  <c r="H4" i="13"/>
  <c r="G4" i="13"/>
  <c r="E4" i="13"/>
  <c r="D4" i="13"/>
  <c r="B4" i="13"/>
  <c r="A4" i="13"/>
  <c r="AE41" i="7"/>
  <c r="X19" i="13" s="1"/>
  <c r="V19" i="13"/>
  <c r="W41" i="7"/>
  <c r="U19" i="13" s="1"/>
  <c r="S19" i="13"/>
  <c r="O41" i="7"/>
  <c r="R19" i="13" s="1"/>
  <c r="P19" i="13"/>
  <c r="G41" i="7"/>
  <c r="O19" i="13" s="1"/>
  <c r="M19" i="13"/>
  <c r="AE40" i="7"/>
  <c r="X18" i="13" s="1"/>
  <c r="V18" i="13"/>
  <c r="W40" i="7"/>
  <c r="U18" i="13" s="1"/>
  <c r="S18" i="13"/>
  <c r="O40" i="7"/>
  <c r="R18" i="13" s="1"/>
  <c r="P18" i="13"/>
  <c r="G40" i="7"/>
  <c r="O18" i="13" s="1"/>
  <c r="M18" i="13"/>
  <c r="AE39" i="7"/>
  <c r="X17" i="13" s="1"/>
  <c r="V17" i="13"/>
  <c r="W39" i="7"/>
  <c r="U17" i="13" s="1"/>
  <c r="S17" i="13"/>
  <c r="O39" i="7"/>
  <c r="R17" i="13" s="1"/>
  <c r="P17" i="13"/>
  <c r="G39" i="7"/>
  <c r="O17" i="13" s="1"/>
  <c r="M17" i="13"/>
  <c r="AE38" i="7"/>
  <c r="X16" i="13" s="1"/>
  <c r="V16" i="13"/>
  <c r="W38" i="7"/>
  <c r="U16" i="13" s="1"/>
  <c r="S16" i="13"/>
  <c r="O38" i="7"/>
  <c r="R16" i="13" s="1"/>
  <c r="P16" i="13"/>
  <c r="G38" i="7"/>
  <c r="O16" i="13" s="1"/>
  <c r="M16" i="13"/>
  <c r="AE37" i="7"/>
  <c r="X15" i="13" s="1"/>
  <c r="V15" i="13"/>
  <c r="W37" i="7"/>
  <c r="U15" i="13" s="1"/>
  <c r="S15" i="13"/>
  <c r="O37" i="7"/>
  <c r="R15" i="13" s="1"/>
  <c r="P15" i="13"/>
  <c r="G37" i="7"/>
  <c r="O15" i="13" s="1"/>
  <c r="M15" i="13"/>
  <c r="AE36" i="7"/>
  <c r="X14" i="13" s="1"/>
  <c r="V14" i="13"/>
  <c r="W36" i="7"/>
  <c r="U14" i="13" s="1"/>
  <c r="S14" i="13"/>
  <c r="O36" i="7"/>
  <c r="R14" i="13" s="1"/>
  <c r="P14" i="13"/>
  <c r="G36" i="7"/>
  <c r="O14" i="13" s="1"/>
  <c r="M14" i="13"/>
  <c r="AE35" i="7"/>
  <c r="X13" i="13" s="1"/>
  <c r="V13" i="13"/>
  <c r="W35" i="7"/>
  <c r="U13" i="13" s="1"/>
  <c r="S13" i="13"/>
  <c r="O35" i="7"/>
  <c r="R13" i="13" s="1"/>
  <c r="P13" i="13"/>
  <c r="G35" i="7"/>
  <c r="O13" i="13" s="1"/>
  <c r="M13" i="13"/>
  <c r="AE34" i="7"/>
  <c r="X12" i="13" s="1"/>
  <c r="V12" i="13"/>
  <c r="W34" i="7"/>
  <c r="U12" i="13" s="1"/>
  <c r="S12" i="13"/>
  <c r="O34" i="7"/>
  <c r="R12" i="13" s="1"/>
  <c r="P12" i="13"/>
  <c r="G34" i="7"/>
  <c r="O12" i="13" s="1"/>
  <c r="M12" i="13"/>
  <c r="AE33" i="7"/>
  <c r="X11" i="13" s="1"/>
  <c r="V11" i="13"/>
  <c r="W33" i="7"/>
  <c r="U11" i="13" s="1"/>
  <c r="S11" i="13"/>
  <c r="O33" i="7"/>
  <c r="R11" i="13" s="1"/>
  <c r="P11" i="13"/>
  <c r="G33" i="7"/>
  <c r="O11" i="13" s="1"/>
  <c r="M11" i="13"/>
  <c r="AE32" i="7"/>
  <c r="X10" i="13" s="1"/>
  <c r="V10" i="13"/>
  <c r="W32" i="7"/>
  <c r="U10" i="13" s="1"/>
  <c r="S10" i="13"/>
  <c r="O32" i="7"/>
  <c r="R10" i="13" s="1"/>
  <c r="P10" i="13"/>
  <c r="G32" i="7"/>
  <c r="O10" i="13" s="1"/>
  <c r="M10" i="13"/>
  <c r="AE31" i="7"/>
  <c r="X9" i="13" s="1"/>
  <c r="V9" i="13"/>
  <c r="W31" i="7"/>
  <c r="U9" i="13" s="1"/>
  <c r="S9" i="13"/>
  <c r="O31" i="7"/>
  <c r="R9" i="13" s="1"/>
  <c r="P9" i="13"/>
  <c r="G31" i="7"/>
  <c r="O9" i="13" s="1"/>
  <c r="M9" i="13"/>
  <c r="AE30" i="7"/>
  <c r="X8" i="13" s="1"/>
  <c r="V8" i="13"/>
  <c r="W30" i="7"/>
  <c r="U8" i="13" s="1"/>
  <c r="S8" i="13"/>
  <c r="O30" i="7"/>
  <c r="R8" i="13" s="1"/>
  <c r="P8" i="13"/>
  <c r="G30" i="7"/>
  <c r="O8" i="13" s="1"/>
  <c r="M8" i="13"/>
  <c r="AE29" i="7"/>
  <c r="X7" i="13" s="1"/>
  <c r="V7" i="13"/>
  <c r="W29" i="7"/>
  <c r="U7" i="13" s="1"/>
  <c r="S7" i="13"/>
  <c r="O29" i="7"/>
  <c r="R7" i="13" s="1"/>
  <c r="P7" i="13"/>
  <c r="G29" i="7"/>
  <c r="O7" i="13" s="1"/>
  <c r="M7" i="13"/>
  <c r="AE28" i="7"/>
  <c r="X6" i="13" s="1"/>
  <c r="V6" i="13"/>
  <c r="W28" i="7"/>
  <c r="U6" i="13" s="1"/>
  <c r="S6" i="13"/>
  <c r="O28" i="7"/>
  <c r="R6" i="13" s="1"/>
  <c r="P6" i="13"/>
  <c r="G28" i="7"/>
  <c r="O6" i="13" s="1"/>
  <c r="M6" i="13"/>
  <c r="AE27" i="7"/>
  <c r="X5" i="13" s="1"/>
  <c r="V5" i="13"/>
  <c r="W27" i="7"/>
  <c r="U5" i="13" s="1"/>
  <c r="S5" i="13"/>
  <c r="O27" i="7"/>
  <c r="R5" i="13" s="1"/>
  <c r="P5" i="13"/>
  <c r="G27" i="7"/>
  <c r="O5" i="13" s="1"/>
  <c r="M5" i="13"/>
  <c r="AE26" i="7"/>
  <c r="AE42" i="7" s="1"/>
  <c r="W26" i="7"/>
  <c r="O26" i="7"/>
  <c r="O42" i="7" s="1"/>
  <c r="G26" i="7"/>
  <c r="AE20" i="7"/>
  <c r="L19" i="13" s="1"/>
  <c r="W20" i="7"/>
  <c r="I19" i="13" s="1"/>
  <c r="G19" i="13"/>
  <c r="O20" i="7"/>
  <c r="F19" i="13" s="1"/>
  <c r="D19" i="13"/>
  <c r="G20" i="7"/>
  <c r="C19" i="13" s="1"/>
  <c r="A19" i="13"/>
  <c r="AE19" i="7"/>
  <c r="L18" i="13" s="1"/>
  <c r="W19" i="7"/>
  <c r="I18" i="13" s="1"/>
  <c r="G18" i="13"/>
  <c r="O19" i="7"/>
  <c r="F18" i="13" s="1"/>
  <c r="D18" i="13"/>
  <c r="G19" i="7"/>
  <c r="C18" i="13" s="1"/>
  <c r="A18" i="13"/>
  <c r="AE18" i="7"/>
  <c r="L17" i="13" s="1"/>
  <c r="W18" i="7"/>
  <c r="I17" i="13" s="1"/>
  <c r="G17" i="13"/>
  <c r="O18" i="7"/>
  <c r="F17" i="13" s="1"/>
  <c r="D17" i="13"/>
  <c r="G18" i="7"/>
  <c r="C17" i="13" s="1"/>
  <c r="A17" i="13"/>
  <c r="AE17" i="7"/>
  <c r="L16" i="13" s="1"/>
  <c r="W17" i="7"/>
  <c r="I16" i="13" s="1"/>
  <c r="G16" i="13"/>
  <c r="O17" i="7"/>
  <c r="F16" i="13" s="1"/>
  <c r="D16" i="13"/>
  <c r="G17" i="7"/>
  <c r="C16" i="13" s="1"/>
  <c r="A16" i="13"/>
  <c r="AE16" i="7"/>
  <c r="L15" i="13" s="1"/>
  <c r="W16" i="7"/>
  <c r="I15" i="13" s="1"/>
  <c r="G15" i="13"/>
  <c r="O16" i="7"/>
  <c r="F15" i="13" s="1"/>
  <c r="D15" i="13"/>
  <c r="G16" i="7"/>
  <c r="C15" i="13" s="1"/>
  <c r="A15" i="13"/>
  <c r="AE15" i="7"/>
  <c r="L14" i="13" s="1"/>
  <c r="W15" i="7"/>
  <c r="I14" i="13" s="1"/>
  <c r="G14" i="13"/>
  <c r="O15" i="7"/>
  <c r="F14" i="13" s="1"/>
  <c r="D14" i="13"/>
  <c r="G15" i="7"/>
  <c r="C14" i="13" s="1"/>
  <c r="A14" i="13"/>
  <c r="AE14" i="7"/>
  <c r="L13" i="13" s="1"/>
  <c r="W14" i="7"/>
  <c r="I13" i="13" s="1"/>
  <c r="G13" i="13"/>
  <c r="O14" i="7"/>
  <c r="F13" i="13" s="1"/>
  <c r="D13" i="13"/>
  <c r="G14" i="7"/>
  <c r="C13" i="13" s="1"/>
  <c r="A13" i="13"/>
  <c r="AE13" i="7"/>
  <c r="L12" i="13" s="1"/>
  <c r="W13" i="7"/>
  <c r="I12" i="13" s="1"/>
  <c r="G12" i="13"/>
  <c r="O13" i="7"/>
  <c r="F12" i="13" s="1"/>
  <c r="D12" i="13"/>
  <c r="G13" i="7"/>
  <c r="C12" i="13" s="1"/>
  <c r="A12" i="13"/>
  <c r="AE12" i="7"/>
  <c r="L11" i="13" s="1"/>
  <c r="W12" i="7"/>
  <c r="I11" i="13" s="1"/>
  <c r="G11" i="13"/>
  <c r="O12" i="7"/>
  <c r="F11" i="13" s="1"/>
  <c r="D11" i="13"/>
  <c r="G12" i="7"/>
  <c r="C11" i="13" s="1"/>
  <c r="A11" i="13"/>
  <c r="AE11" i="7"/>
  <c r="L10" i="13" s="1"/>
  <c r="W11" i="7"/>
  <c r="I10" i="13" s="1"/>
  <c r="G10" i="13"/>
  <c r="O11" i="7"/>
  <c r="F10" i="13" s="1"/>
  <c r="D10" i="13"/>
  <c r="G11" i="7"/>
  <c r="C10" i="13" s="1"/>
  <c r="A10" i="13"/>
  <c r="AE10" i="7"/>
  <c r="L9" i="13" s="1"/>
  <c r="W10" i="7"/>
  <c r="I9" i="13" s="1"/>
  <c r="G9" i="13"/>
  <c r="O10" i="7"/>
  <c r="F9" i="13" s="1"/>
  <c r="D9" i="13"/>
  <c r="G10" i="7"/>
  <c r="C9" i="13" s="1"/>
  <c r="A9" i="13"/>
  <c r="AE9" i="7"/>
  <c r="L8" i="13" s="1"/>
  <c r="W9" i="7"/>
  <c r="I8" i="13" s="1"/>
  <c r="G8" i="13"/>
  <c r="O9" i="7"/>
  <c r="F8" i="13" s="1"/>
  <c r="D8" i="13"/>
  <c r="G9" i="7"/>
  <c r="C8" i="13" s="1"/>
  <c r="A8" i="13"/>
  <c r="AE8" i="7"/>
  <c r="L7" i="13" s="1"/>
  <c r="W8" i="7"/>
  <c r="I7" i="13" s="1"/>
  <c r="G7" i="13"/>
  <c r="O8" i="7"/>
  <c r="F7" i="13" s="1"/>
  <c r="D7" i="13"/>
  <c r="G8" i="7"/>
  <c r="C7" i="13" s="1"/>
  <c r="A7" i="13"/>
  <c r="AE7" i="7"/>
  <c r="L6" i="13" s="1"/>
  <c r="W7" i="7"/>
  <c r="I6" i="13" s="1"/>
  <c r="G6" i="13"/>
  <c r="O7" i="7"/>
  <c r="F6" i="13" s="1"/>
  <c r="D6" i="13"/>
  <c r="G7" i="7"/>
  <c r="C6" i="13" s="1"/>
  <c r="A6" i="13"/>
  <c r="AE6" i="7"/>
  <c r="L5" i="13" s="1"/>
  <c r="W6" i="7"/>
  <c r="I5" i="13" s="1"/>
  <c r="O6" i="7"/>
  <c r="F5" i="13" s="1"/>
  <c r="D5" i="13"/>
  <c r="G6" i="7"/>
  <c r="C5" i="13" s="1"/>
  <c r="A5" i="13"/>
  <c r="AE5" i="7"/>
  <c r="L4" i="13" s="1"/>
  <c r="W5" i="7"/>
  <c r="O5" i="7"/>
  <c r="G5" i="7"/>
  <c r="AE41" i="11"/>
  <c r="X19" i="17" s="1"/>
  <c r="V19" i="17"/>
  <c r="W41" i="11"/>
  <c r="U19" i="17" s="1"/>
  <c r="S19" i="17"/>
  <c r="O41" i="11"/>
  <c r="R19" i="17" s="1"/>
  <c r="P19" i="17"/>
  <c r="G41" i="11"/>
  <c r="O19" i="17" s="1"/>
  <c r="M19" i="17"/>
  <c r="AE40" i="11"/>
  <c r="X18" i="17" s="1"/>
  <c r="V18" i="17"/>
  <c r="W40" i="11"/>
  <c r="U18" i="17" s="1"/>
  <c r="S18" i="17"/>
  <c r="O40" i="11"/>
  <c r="R18" i="17" s="1"/>
  <c r="P18" i="17"/>
  <c r="G40" i="11"/>
  <c r="O18" i="17" s="1"/>
  <c r="M18" i="17"/>
  <c r="AE39" i="11"/>
  <c r="X17" i="17" s="1"/>
  <c r="V17" i="17"/>
  <c r="W39" i="11"/>
  <c r="U17" i="17" s="1"/>
  <c r="S17" i="17"/>
  <c r="O39" i="11"/>
  <c r="R17" i="17" s="1"/>
  <c r="P17" i="17"/>
  <c r="G39" i="11"/>
  <c r="O17" i="17" s="1"/>
  <c r="M17" i="17"/>
  <c r="AE38" i="11"/>
  <c r="X16" i="17" s="1"/>
  <c r="V16" i="17"/>
  <c r="W38" i="11"/>
  <c r="U16" i="17" s="1"/>
  <c r="S16" i="17"/>
  <c r="O38" i="11"/>
  <c r="R16" i="17" s="1"/>
  <c r="P16" i="17"/>
  <c r="G38" i="11"/>
  <c r="O16" i="17" s="1"/>
  <c r="M16" i="17"/>
  <c r="AE37" i="11"/>
  <c r="X15" i="17" s="1"/>
  <c r="V15" i="17"/>
  <c r="W37" i="11"/>
  <c r="U15" i="17" s="1"/>
  <c r="S15" i="17"/>
  <c r="O37" i="11"/>
  <c r="R15" i="17" s="1"/>
  <c r="P15" i="17"/>
  <c r="G37" i="11"/>
  <c r="O15" i="17" s="1"/>
  <c r="M15" i="17"/>
  <c r="AE36" i="11"/>
  <c r="X14" i="17" s="1"/>
  <c r="V14" i="17"/>
  <c r="W36" i="11"/>
  <c r="U14" i="17" s="1"/>
  <c r="S14" i="17"/>
  <c r="O36" i="11"/>
  <c r="R14" i="17" s="1"/>
  <c r="P14" i="17"/>
  <c r="G36" i="11"/>
  <c r="O14" i="17" s="1"/>
  <c r="M14" i="17"/>
  <c r="AE35" i="11"/>
  <c r="X13" i="17" s="1"/>
  <c r="V13" i="17"/>
  <c r="W35" i="11"/>
  <c r="U13" i="17" s="1"/>
  <c r="S13" i="17"/>
  <c r="O35" i="11"/>
  <c r="R13" i="17" s="1"/>
  <c r="P13" i="17"/>
  <c r="G35" i="11"/>
  <c r="O13" i="17" s="1"/>
  <c r="M13" i="17"/>
  <c r="AE34" i="11"/>
  <c r="X12" i="17" s="1"/>
  <c r="V12" i="17"/>
  <c r="W34" i="11"/>
  <c r="U12" i="17" s="1"/>
  <c r="S12" i="17"/>
  <c r="O34" i="11"/>
  <c r="R12" i="17" s="1"/>
  <c r="P12" i="17"/>
  <c r="G34" i="11"/>
  <c r="O12" i="17" s="1"/>
  <c r="M12" i="17"/>
  <c r="AE33" i="11"/>
  <c r="X11" i="17" s="1"/>
  <c r="V11" i="17"/>
  <c r="W33" i="11"/>
  <c r="U11" i="17" s="1"/>
  <c r="S11" i="17"/>
  <c r="O33" i="11"/>
  <c r="R11" i="17" s="1"/>
  <c r="P11" i="17"/>
  <c r="G33" i="11"/>
  <c r="O11" i="17" s="1"/>
  <c r="M11" i="17"/>
  <c r="AE32" i="11"/>
  <c r="X10" i="17" s="1"/>
  <c r="V10" i="17"/>
  <c r="W32" i="11"/>
  <c r="U10" i="17" s="1"/>
  <c r="S10" i="17"/>
  <c r="O32" i="11"/>
  <c r="R10" i="17" s="1"/>
  <c r="P10" i="17"/>
  <c r="G32" i="11"/>
  <c r="O10" i="17" s="1"/>
  <c r="M10" i="17"/>
  <c r="AE31" i="11"/>
  <c r="X9" i="17" s="1"/>
  <c r="V9" i="17"/>
  <c r="W31" i="11"/>
  <c r="U9" i="17" s="1"/>
  <c r="S9" i="17"/>
  <c r="O31" i="11"/>
  <c r="R9" i="17" s="1"/>
  <c r="P9" i="17"/>
  <c r="G31" i="11"/>
  <c r="O9" i="17" s="1"/>
  <c r="M9" i="17"/>
  <c r="AE30" i="11"/>
  <c r="X8" i="17" s="1"/>
  <c r="V8" i="17"/>
  <c r="W30" i="11"/>
  <c r="U8" i="17" s="1"/>
  <c r="S8" i="17"/>
  <c r="O30" i="11"/>
  <c r="R8" i="17" s="1"/>
  <c r="P8" i="17"/>
  <c r="G30" i="11"/>
  <c r="O8" i="17" s="1"/>
  <c r="M8" i="17"/>
  <c r="AE29" i="11"/>
  <c r="X7" i="17" s="1"/>
  <c r="V7" i="17"/>
  <c r="W29" i="11"/>
  <c r="U7" i="17" s="1"/>
  <c r="S7" i="17"/>
  <c r="O29" i="11"/>
  <c r="R7" i="17" s="1"/>
  <c r="P7" i="17"/>
  <c r="G29" i="11"/>
  <c r="O7" i="17" s="1"/>
  <c r="M7" i="17"/>
  <c r="AE28" i="11"/>
  <c r="X6" i="17" s="1"/>
  <c r="V6" i="17"/>
  <c r="W28" i="11"/>
  <c r="U6" i="17" s="1"/>
  <c r="S6" i="17"/>
  <c r="O28" i="11"/>
  <c r="R6" i="17" s="1"/>
  <c r="P6" i="17"/>
  <c r="G28" i="11"/>
  <c r="O6" i="17" s="1"/>
  <c r="M6" i="17"/>
  <c r="AE27" i="11"/>
  <c r="X5" i="17" s="1"/>
  <c r="V5" i="17"/>
  <c r="W27" i="11"/>
  <c r="U5" i="17" s="1"/>
  <c r="S5" i="17"/>
  <c r="O27" i="11"/>
  <c r="R5" i="17" s="1"/>
  <c r="P5" i="17"/>
  <c r="G27" i="11"/>
  <c r="O5" i="17" s="1"/>
  <c r="M5" i="17"/>
  <c r="AE26" i="11"/>
  <c r="W26" i="11"/>
  <c r="O26" i="11"/>
  <c r="G26" i="11"/>
  <c r="AE20" i="11"/>
  <c r="L19" i="17" s="1"/>
  <c r="J19" i="17"/>
  <c r="W20" i="11"/>
  <c r="I19" i="17" s="1"/>
  <c r="G19" i="17"/>
  <c r="O20" i="11"/>
  <c r="F19" i="17" s="1"/>
  <c r="D19" i="17"/>
  <c r="G20" i="11"/>
  <c r="C19" i="17" s="1"/>
  <c r="A19" i="17"/>
  <c r="AE19" i="11"/>
  <c r="L18" i="17" s="1"/>
  <c r="J18" i="17"/>
  <c r="W19" i="11"/>
  <c r="I18" i="17" s="1"/>
  <c r="G18" i="17"/>
  <c r="O19" i="11"/>
  <c r="F18" i="17" s="1"/>
  <c r="D18" i="17"/>
  <c r="G19" i="11"/>
  <c r="C18" i="17" s="1"/>
  <c r="A18" i="17"/>
  <c r="AE18" i="11"/>
  <c r="L17" i="17" s="1"/>
  <c r="J17" i="17"/>
  <c r="W18" i="11"/>
  <c r="I17" i="17" s="1"/>
  <c r="G17" i="17"/>
  <c r="O18" i="11"/>
  <c r="F17" i="17" s="1"/>
  <c r="D17" i="17"/>
  <c r="G18" i="11"/>
  <c r="C17" i="17" s="1"/>
  <c r="A17" i="17"/>
  <c r="AE17" i="11"/>
  <c r="L16" i="17" s="1"/>
  <c r="J16" i="17"/>
  <c r="W17" i="11"/>
  <c r="I16" i="17" s="1"/>
  <c r="G16" i="17"/>
  <c r="O17" i="11"/>
  <c r="F16" i="17" s="1"/>
  <c r="D16" i="17"/>
  <c r="G17" i="11"/>
  <c r="C16" i="17" s="1"/>
  <c r="A16" i="17"/>
  <c r="AE16" i="11"/>
  <c r="L15" i="17" s="1"/>
  <c r="J15" i="17"/>
  <c r="W16" i="11"/>
  <c r="I15" i="17" s="1"/>
  <c r="G15" i="17"/>
  <c r="O16" i="11"/>
  <c r="F15" i="17" s="1"/>
  <c r="D15" i="17"/>
  <c r="G16" i="11"/>
  <c r="C15" i="17" s="1"/>
  <c r="A15" i="17"/>
  <c r="AE15" i="11"/>
  <c r="L14" i="17" s="1"/>
  <c r="J14" i="17"/>
  <c r="W15" i="11"/>
  <c r="I14" i="17" s="1"/>
  <c r="G14" i="17"/>
  <c r="O15" i="11"/>
  <c r="F14" i="17" s="1"/>
  <c r="D14" i="17"/>
  <c r="G15" i="11"/>
  <c r="C14" i="17" s="1"/>
  <c r="A14" i="17"/>
  <c r="AE14" i="11"/>
  <c r="L13" i="17" s="1"/>
  <c r="J13" i="17"/>
  <c r="W14" i="11"/>
  <c r="I13" i="17" s="1"/>
  <c r="G13" i="17"/>
  <c r="O14" i="11"/>
  <c r="F13" i="17" s="1"/>
  <c r="D13" i="17"/>
  <c r="G14" i="11"/>
  <c r="C13" i="17" s="1"/>
  <c r="A13" i="17"/>
  <c r="AE13" i="11"/>
  <c r="L12" i="17" s="1"/>
  <c r="J12" i="17"/>
  <c r="W13" i="11"/>
  <c r="I12" i="17" s="1"/>
  <c r="G12" i="17"/>
  <c r="O13" i="11"/>
  <c r="F12" i="17" s="1"/>
  <c r="D12" i="17"/>
  <c r="G13" i="11"/>
  <c r="C12" i="17" s="1"/>
  <c r="A12" i="17"/>
  <c r="AE12" i="11"/>
  <c r="L11" i="17" s="1"/>
  <c r="J11" i="17"/>
  <c r="W12" i="11"/>
  <c r="I11" i="17" s="1"/>
  <c r="G11" i="17"/>
  <c r="O12" i="11"/>
  <c r="F11" i="17" s="1"/>
  <c r="D11" i="17"/>
  <c r="G12" i="11"/>
  <c r="C11" i="17" s="1"/>
  <c r="A11" i="17"/>
  <c r="AE11" i="11"/>
  <c r="L10" i="17" s="1"/>
  <c r="J10" i="17"/>
  <c r="W11" i="11"/>
  <c r="I10" i="17" s="1"/>
  <c r="G10" i="17"/>
  <c r="O11" i="11"/>
  <c r="F10" i="17" s="1"/>
  <c r="D10" i="17"/>
  <c r="G11" i="11"/>
  <c r="C10" i="17" s="1"/>
  <c r="A10" i="17"/>
  <c r="AE10" i="11"/>
  <c r="L9" i="17" s="1"/>
  <c r="J9" i="17"/>
  <c r="W10" i="11"/>
  <c r="I9" i="17" s="1"/>
  <c r="G9" i="17"/>
  <c r="O10" i="11"/>
  <c r="F9" i="17" s="1"/>
  <c r="D9" i="17"/>
  <c r="G10" i="11"/>
  <c r="C9" i="17" s="1"/>
  <c r="A9" i="17"/>
  <c r="AE9" i="11"/>
  <c r="L8" i="17" s="1"/>
  <c r="J8" i="17"/>
  <c r="W9" i="11"/>
  <c r="I8" i="17" s="1"/>
  <c r="G8" i="17"/>
  <c r="O9" i="11"/>
  <c r="F8" i="17" s="1"/>
  <c r="D8" i="17"/>
  <c r="G9" i="11"/>
  <c r="C8" i="17" s="1"/>
  <c r="A8" i="17"/>
  <c r="AE8" i="11"/>
  <c r="L7" i="17" s="1"/>
  <c r="J7" i="17"/>
  <c r="W8" i="11"/>
  <c r="I7" i="17" s="1"/>
  <c r="G7" i="17"/>
  <c r="O8" i="11"/>
  <c r="F7" i="17" s="1"/>
  <c r="D7" i="17"/>
  <c r="G8" i="11"/>
  <c r="C7" i="17" s="1"/>
  <c r="A7" i="17"/>
  <c r="AE7" i="11"/>
  <c r="L6" i="17" s="1"/>
  <c r="J6" i="17"/>
  <c r="W7" i="11"/>
  <c r="I6" i="17" s="1"/>
  <c r="G6" i="17"/>
  <c r="O7" i="11"/>
  <c r="F6" i="17" s="1"/>
  <c r="D6" i="17"/>
  <c r="G7" i="11"/>
  <c r="C6" i="17" s="1"/>
  <c r="A6" i="17"/>
  <c r="AE6" i="11"/>
  <c r="L5" i="17" s="1"/>
  <c r="J5" i="17"/>
  <c r="W6" i="11"/>
  <c r="I5" i="17" s="1"/>
  <c r="G5" i="17"/>
  <c r="O6" i="11"/>
  <c r="F5" i="17" s="1"/>
  <c r="D5" i="17"/>
  <c r="G6" i="11"/>
  <c r="C5" i="17" s="1"/>
  <c r="A5" i="17"/>
  <c r="AE5" i="11"/>
  <c r="W5" i="11"/>
  <c r="O5" i="11"/>
  <c r="G5" i="11"/>
  <c r="AE41" i="10"/>
  <c r="X19" i="16" s="1"/>
  <c r="V19" i="16"/>
  <c r="W41" i="10"/>
  <c r="U19" i="16" s="1"/>
  <c r="S19" i="16"/>
  <c r="O41" i="10"/>
  <c r="R19" i="16" s="1"/>
  <c r="P19" i="16"/>
  <c r="G41" i="10"/>
  <c r="O19" i="16" s="1"/>
  <c r="M19" i="16"/>
  <c r="AE40" i="10"/>
  <c r="X18" i="16" s="1"/>
  <c r="V18" i="16"/>
  <c r="W40" i="10"/>
  <c r="U18" i="16" s="1"/>
  <c r="S18" i="16"/>
  <c r="O40" i="10"/>
  <c r="R18" i="16" s="1"/>
  <c r="P18" i="16"/>
  <c r="G40" i="10"/>
  <c r="O18" i="16" s="1"/>
  <c r="M18" i="16"/>
  <c r="AE39" i="10"/>
  <c r="X17" i="16" s="1"/>
  <c r="V17" i="16"/>
  <c r="W39" i="10"/>
  <c r="U17" i="16" s="1"/>
  <c r="S17" i="16"/>
  <c r="O39" i="10"/>
  <c r="R17" i="16" s="1"/>
  <c r="P17" i="16"/>
  <c r="G39" i="10"/>
  <c r="O17" i="16" s="1"/>
  <c r="M17" i="16"/>
  <c r="AE38" i="10"/>
  <c r="X16" i="16" s="1"/>
  <c r="V16" i="16"/>
  <c r="W38" i="10"/>
  <c r="U16" i="16" s="1"/>
  <c r="S16" i="16"/>
  <c r="O38" i="10"/>
  <c r="R16" i="16" s="1"/>
  <c r="P16" i="16"/>
  <c r="G38" i="10"/>
  <c r="O16" i="16" s="1"/>
  <c r="M16" i="16"/>
  <c r="AE37" i="10"/>
  <c r="X15" i="16" s="1"/>
  <c r="V15" i="16"/>
  <c r="W37" i="10"/>
  <c r="U15" i="16" s="1"/>
  <c r="S15" i="16"/>
  <c r="O37" i="10"/>
  <c r="R15" i="16" s="1"/>
  <c r="P15" i="16"/>
  <c r="G37" i="10"/>
  <c r="O15" i="16" s="1"/>
  <c r="M15" i="16"/>
  <c r="AE36" i="10"/>
  <c r="X14" i="16" s="1"/>
  <c r="V14" i="16"/>
  <c r="W36" i="10"/>
  <c r="U14" i="16" s="1"/>
  <c r="S14" i="16"/>
  <c r="O36" i="10"/>
  <c r="R14" i="16" s="1"/>
  <c r="P14" i="16"/>
  <c r="G36" i="10"/>
  <c r="O14" i="16" s="1"/>
  <c r="M14" i="16"/>
  <c r="AE35" i="10"/>
  <c r="X13" i="16" s="1"/>
  <c r="V13" i="16"/>
  <c r="W35" i="10"/>
  <c r="U13" i="16" s="1"/>
  <c r="S13" i="16"/>
  <c r="O35" i="10"/>
  <c r="R13" i="16" s="1"/>
  <c r="P13" i="16"/>
  <c r="G35" i="10"/>
  <c r="O13" i="16" s="1"/>
  <c r="M13" i="16"/>
  <c r="AE34" i="10"/>
  <c r="X12" i="16" s="1"/>
  <c r="V12" i="16"/>
  <c r="W34" i="10"/>
  <c r="U12" i="16" s="1"/>
  <c r="S12" i="16"/>
  <c r="O34" i="10"/>
  <c r="R12" i="16" s="1"/>
  <c r="P12" i="16"/>
  <c r="G34" i="10"/>
  <c r="O12" i="16" s="1"/>
  <c r="M12" i="16"/>
  <c r="AE33" i="10"/>
  <c r="X11" i="16" s="1"/>
  <c r="V11" i="16"/>
  <c r="W33" i="10"/>
  <c r="U11" i="16" s="1"/>
  <c r="S11" i="16"/>
  <c r="O33" i="10"/>
  <c r="R11" i="16" s="1"/>
  <c r="P11" i="16"/>
  <c r="G33" i="10"/>
  <c r="O11" i="16" s="1"/>
  <c r="M11" i="16"/>
  <c r="AE32" i="10"/>
  <c r="X10" i="16" s="1"/>
  <c r="V10" i="16"/>
  <c r="W32" i="10"/>
  <c r="U10" i="16" s="1"/>
  <c r="S10" i="16"/>
  <c r="O32" i="10"/>
  <c r="R10" i="16" s="1"/>
  <c r="P10" i="16"/>
  <c r="G32" i="10"/>
  <c r="O10" i="16" s="1"/>
  <c r="M10" i="16"/>
  <c r="AE31" i="10"/>
  <c r="X9" i="16" s="1"/>
  <c r="V9" i="16"/>
  <c r="W31" i="10"/>
  <c r="U9" i="16" s="1"/>
  <c r="S9" i="16"/>
  <c r="O31" i="10"/>
  <c r="R9" i="16" s="1"/>
  <c r="P9" i="16"/>
  <c r="G31" i="10"/>
  <c r="O9" i="16" s="1"/>
  <c r="M9" i="16"/>
  <c r="AE30" i="10"/>
  <c r="X8" i="16" s="1"/>
  <c r="V8" i="16"/>
  <c r="W30" i="10"/>
  <c r="U8" i="16" s="1"/>
  <c r="S8" i="16"/>
  <c r="O30" i="10"/>
  <c r="R8" i="16" s="1"/>
  <c r="P8" i="16"/>
  <c r="G30" i="10"/>
  <c r="O8" i="16" s="1"/>
  <c r="M8" i="16"/>
  <c r="AE29" i="10"/>
  <c r="X7" i="16" s="1"/>
  <c r="V7" i="16"/>
  <c r="W29" i="10"/>
  <c r="U7" i="16" s="1"/>
  <c r="S7" i="16"/>
  <c r="O29" i="10"/>
  <c r="R7" i="16" s="1"/>
  <c r="P7" i="16"/>
  <c r="G29" i="10"/>
  <c r="O7" i="16" s="1"/>
  <c r="M7" i="16"/>
  <c r="AE28" i="10"/>
  <c r="X6" i="16" s="1"/>
  <c r="V6" i="16"/>
  <c r="W28" i="10"/>
  <c r="U6" i="16" s="1"/>
  <c r="S6" i="16"/>
  <c r="O28" i="10"/>
  <c r="R6" i="16" s="1"/>
  <c r="P6" i="16"/>
  <c r="G28" i="10"/>
  <c r="O6" i="16" s="1"/>
  <c r="M6" i="16"/>
  <c r="AE27" i="10"/>
  <c r="X5" i="16" s="1"/>
  <c r="V5" i="16"/>
  <c r="W27" i="10"/>
  <c r="U5" i="16" s="1"/>
  <c r="S5" i="16"/>
  <c r="O27" i="10"/>
  <c r="R5" i="16" s="1"/>
  <c r="P5" i="16"/>
  <c r="G27" i="10"/>
  <c r="O5" i="16" s="1"/>
  <c r="M5" i="16"/>
  <c r="AE26" i="10"/>
  <c r="W26" i="10"/>
  <c r="O26" i="10"/>
  <c r="G26" i="10"/>
  <c r="AE20" i="10"/>
  <c r="L19" i="16" s="1"/>
  <c r="J19" i="16"/>
  <c r="W20" i="10"/>
  <c r="I19" i="16" s="1"/>
  <c r="G19" i="16"/>
  <c r="O20" i="10"/>
  <c r="F19" i="16" s="1"/>
  <c r="D19" i="16"/>
  <c r="G20" i="10"/>
  <c r="C19" i="16" s="1"/>
  <c r="A19" i="16"/>
  <c r="AE19" i="10"/>
  <c r="L18" i="16" s="1"/>
  <c r="J18" i="16"/>
  <c r="W19" i="10"/>
  <c r="I18" i="16" s="1"/>
  <c r="G18" i="16"/>
  <c r="O19" i="10"/>
  <c r="F18" i="16" s="1"/>
  <c r="D18" i="16"/>
  <c r="G19" i="10"/>
  <c r="C18" i="16" s="1"/>
  <c r="A18" i="16"/>
  <c r="AE18" i="10"/>
  <c r="L17" i="16" s="1"/>
  <c r="J17" i="16"/>
  <c r="W18" i="10"/>
  <c r="I17" i="16" s="1"/>
  <c r="G17" i="16"/>
  <c r="O18" i="10"/>
  <c r="F17" i="16" s="1"/>
  <c r="D17" i="16"/>
  <c r="G18" i="10"/>
  <c r="C17" i="16" s="1"/>
  <c r="A17" i="16"/>
  <c r="AE17" i="10"/>
  <c r="L16" i="16" s="1"/>
  <c r="J16" i="16"/>
  <c r="W17" i="10"/>
  <c r="I16" i="16" s="1"/>
  <c r="G16" i="16"/>
  <c r="O17" i="10"/>
  <c r="F16" i="16" s="1"/>
  <c r="D16" i="16"/>
  <c r="G17" i="10"/>
  <c r="C16" i="16" s="1"/>
  <c r="A16" i="16"/>
  <c r="AE16" i="10"/>
  <c r="L15" i="16" s="1"/>
  <c r="J15" i="16"/>
  <c r="W16" i="10"/>
  <c r="I15" i="16" s="1"/>
  <c r="G15" i="16"/>
  <c r="O16" i="10"/>
  <c r="F15" i="16" s="1"/>
  <c r="D15" i="16"/>
  <c r="G16" i="10"/>
  <c r="C15" i="16" s="1"/>
  <c r="A15" i="16"/>
  <c r="AE15" i="10"/>
  <c r="L14" i="16" s="1"/>
  <c r="J14" i="16"/>
  <c r="W15" i="10"/>
  <c r="I14" i="16" s="1"/>
  <c r="G14" i="16"/>
  <c r="O15" i="10"/>
  <c r="F14" i="16" s="1"/>
  <c r="D14" i="16"/>
  <c r="G15" i="10"/>
  <c r="C14" i="16" s="1"/>
  <c r="A14" i="16"/>
  <c r="AE14" i="10"/>
  <c r="L13" i="16" s="1"/>
  <c r="J13" i="16"/>
  <c r="W14" i="10"/>
  <c r="I13" i="16" s="1"/>
  <c r="G13" i="16"/>
  <c r="O14" i="10"/>
  <c r="F13" i="16" s="1"/>
  <c r="D13" i="16"/>
  <c r="G14" i="10"/>
  <c r="C13" i="16" s="1"/>
  <c r="A13" i="16"/>
  <c r="AE13" i="10"/>
  <c r="L12" i="16" s="1"/>
  <c r="J12" i="16"/>
  <c r="W13" i="10"/>
  <c r="I12" i="16" s="1"/>
  <c r="G12" i="16"/>
  <c r="O13" i="10"/>
  <c r="F12" i="16" s="1"/>
  <c r="D12" i="16"/>
  <c r="G13" i="10"/>
  <c r="C12" i="16" s="1"/>
  <c r="A12" i="16"/>
  <c r="AE12" i="10"/>
  <c r="L11" i="16" s="1"/>
  <c r="J11" i="16"/>
  <c r="W12" i="10"/>
  <c r="I11" i="16" s="1"/>
  <c r="G11" i="16"/>
  <c r="O12" i="10"/>
  <c r="F11" i="16" s="1"/>
  <c r="D11" i="16"/>
  <c r="G12" i="10"/>
  <c r="C11" i="16" s="1"/>
  <c r="A11" i="16"/>
  <c r="AE11" i="10"/>
  <c r="L10" i="16" s="1"/>
  <c r="J10" i="16"/>
  <c r="W11" i="10"/>
  <c r="I10" i="16" s="1"/>
  <c r="G10" i="16"/>
  <c r="O11" i="10"/>
  <c r="F10" i="16" s="1"/>
  <c r="D10" i="16"/>
  <c r="G11" i="10"/>
  <c r="C10" i="16" s="1"/>
  <c r="A10" i="16"/>
  <c r="AE10" i="10"/>
  <c r="L9" i="16" s="1"/>
  <c r="J9" i="16"/>
  <c r="W10" i="10"/>
  <c r="I9" i="16" s="1"/>
  <c r="G9" i="16"/>
  <c r="O10" i="10"/>
  <c r="F9" i="16" s="1"/>
  <c r="D9" i="16"/>
  <c r="G10" i="10"/>
  <c r="C9" i="16" s="1"/>
  <c r="A9" i="16"/>
  <c r="AE9" i="10"/>
  <c r="L8" i="16" s="1"/>
  <c r="J8" i="16"/>
  <c r="W9" i="10"/>
  <c r="I8" i="16" s="1"/>
  <c r="G8" i="16"/>
  <c r="O9" i="10"/>
  <c r="F8" i="16" s="1"/>
  <c r="D8" i="16"/>
  <c r="G9" i="10"/>
  <c r="C8" i="16" s="1"/>
  <c r="A8" i="16"/>
  <c r="AE8" i="10"/>
  <c r="L7" i="16" s="1"/>
  <c r="J7" i="16"/>
  <c r="W8" i="10"/>
  <c r="I7" i="16" s="1"/>
  <c r="G7" i="16"/>
  <c r="O8" i="10"/>
  <c r="F7" i="16" s="1"/>
  <c r="D7" i="16"/>
  <c r="G8" i="10"/>
  <c r="C7" i="16" s="1"/>
  <c r="A7" i="16"/>
  <c r="AE7" i="10"/>
  <c r="L6" i="16" s="1"/>
  <c r="J6" i="16"/>
  <c r="W7" i="10"/>
  <c r="I6" i="16" s="1"/>
  <c r="G6" i="16"/>
  <c r="O7" i="10"/>
  <c r="F6" i="16" s="1"/>
  <c r="D6" i="16"/>
  <c r="G7" i="10"/>
  <c r="C6" i="16" s="1"/>
  <c r="A6" i="16"/>
  <c r="AE6" i="10"/>
  <c r="L5" i="16" s="1"/>
  <c r="J5" i="16"/>
  <c r="W6" i="10"/>
  <c r="I5" i="16" s="1"/>
  <c r="G5" i="16"/>
  <c r="O6" i="10"/>
  <c r="F5" i="16" s="1"/>
  <c r="D5" i="16"/>
  <c r="G6" i="10"/>
  <c r="C5" i="16" s="1"/>
  <c r="A5" i="16"/>
  <c r="AE5" i="10"/>
  <c r="W5" i="10"/>
  <c r="O5" i="10"/>
  <c r="G5" i="10"/>
  <c r="AE41" i="9"/>
  <c r="X19" i="15" s="1"/>
  <c r="V19" i="15"/>
  <c r="W41" i="9"/>
  <c r="R19" i="15" s="1"/>
  <c r="P19" i="15"/>
  <c r="O41" i="9"/>
  <c r="L19" i="15" s="1"/>
  <c r="J19" i="15"/>
  <c r="G41" i="9"/>
  <c r="F19" i="15" s="1"/>
  <c r="D19" i="15"/>
  <c r="AE40" i="9"/>
  <c r="X18" i="15" s="1"/>
  <c r="V18" i="15"/>
  <c r="W40" i="9"/>
  <c r="R18" i="15" s="1"/>
  <c r="P18" i="15"/>
  <c r="O40" i="9"/>
  <c r="L18" i="15" s="1"/>
  <c r="J18" i="15"/>
  <c r="G40" i="9"/>
  <c r="F18" i="15" s="1"/>
  <c r="D18" i="15"/>
  <c r="AE39" i="9"/>
  <c r="X17" i="15" s="1"/>
  <c r="V17" i="15"/>
  <c r="W39" i="9"/>
  <c r="R17" i="15" s="1"/>
  <c r="P17" i="15"/>
  <c r="O39" i="9"/>
  <c r="L17" i="15" s="1"/>
  <c r="J17" i="15"/>
  <c r="G39" i="9"/>
  <c r="F17" i="15" s="1"/>
  <c r="D17" i="15"/>
  <c r="AE38" i="9"/>
  <c r="X16" i="15" s="1"/>
  <c r="V16" i="15"/>
  <c r="W38" i="9"/>
  <c r="R16" i="15" s="1"/>
  <c r="P16" i="15"/>
  <c r="O38" i="9"/>
  <c r="L16" i="15" s="1"/>
  <c r="J16" i="15"/>
  <c r="G38" i="9"/>
  <c r="F16" i="15" s="1"/>
  <c r="D16" i="15"/>
  <c r="AE37" i="9"/>
  <c r="X15" i="15" s="1"/>
  <c r="V15" i="15"/>
  <c r="W37" i="9"/>
  <c r="R15" i="15" s="1"/>
  <c r="P15" i="15"/>
  <c r="O37" i="9"/>
  <c r="L15" i="15" s="1"/>
  <c r="J15" i="15"/>
  <c r="G37" i="9"/>
  <c r="F15" i="15" s="1"/>
  <c r="D15" i="15"/>
  <c r="AE36" i="9"/>
  <c r="X14" i="15" s="1"/>
  <c r="V14" i="15"/>
  <c r="W36" i="9"/>
  <c r="R14" i="15" s="1"/>
  <c r="P14" i="15"/>
  <c r="O36" i="9"/>
  <c r="L14" i="15" s="1"/>
  <c r="J14" i="15"/>
  <c r="G36" i="9"/>
  <c r="F14" i="15" s="1"/>
  <c r="D14" i="15"/>
  <c r="AE35" i="9"/>
  <c r="X13" i="15" s="1"/>
  <c r="V13" i="15"/>
  <c r="W35" i="9"/>
  <c r="R13" i="15" s="1"/>
  <c r="P13" i="15"/>
  <c r="O35" i="9"/>
  <c r="L13" i="15" s="1"/>
  <c r="J13" i="15"/>
  <c r="G35" i="9"/>
  <c r="F13" i="15" s="1"/>
  <c r="D13" i="15"/>
  <c r="AE34" i="9"/>
  <c r="X12" i="15" s="1"/>
  <c r="V12" i="15"/>
  <c r="W34" i="9"/>
  <c r="R12" i="15" s="1"/>
  <c r="P12" i="15"/>
  <c r="O34" i="9"/>
  <c r="L12" i="15" s="1"/>
  <c r="J12" i="15"/>
  <c r="G34" i="9"/>
  <c r="F12" i="15" s="1"/>
  <c r="D12" i="15"/>
  <c r="AE33" i="9"/>
  <c r="X11" i="15" s="1"/>
  <c r="V11" i="15"/>
  <c r="W33" i="9"/>
  <c r="R11" i="15" s="1"/>
  <c r="P11" i="15"/>
  <c r="O33" i="9"/>
  <c r="L11" i="15" s="1"/>
  <c r="J11" i="15"/>
  <c r="G33" i="9"/>
  <c r="F11" i="15" s="1"/>
  <c r="D11" i="15"/>
  <c r="AE32" i="9"/>
  <c r="X10" i="15" s="1"/>
  <c r="V10" i="15"/>
  <c r="W32" i="9"/>
  <c r="R10" i="15" s="1"/>
  <c r="P10" i="15"/>
  <c r="O32" i="9"/>
  <c r="L10" i="15" s="1"/>
  <c r="J10" i="15"/>
  <c r="G32" i="9"/>
  <c r="F10" i="15" s="1"/>
  <c r="D10" i="15"/>
  <c r="AE31" i="9"/>
  <c r="X9" i="15" s="1"/>
  <c r="V9" i="15"/>
  <c r="W31" i="9"/>
  <c r="R9" i="15" s="1"/>
  <c r="P9" i="15"/>
  <c r="O31" i="9"/>
  <c r="L9" i="15" s="1"/>
  <c r="J9" i="15"/>
  <c r="G31" i="9"/>
  <c r="F9" i="15" s="1"/>
  <c r="D9" i="15"/>
  <c r="AE30" i="9"/>
  <c r="X8" i="15" s="1"/>
  <c r="V8" i="15"/>
  <c r="W30" i="9"/>
  <c r="R8" i="15" s="1"/>
  <c r="P8" i="15"/>
  <c r="O30" i="9"/>
  <c r="L8" i="15" s="1"/>
  <c r="J8" i="15"/>
  <c r="G30" i="9"/>
  <c r="F8" i="15" s="1"/>
  <c r="D8" i="15"/>
  <c r="AE29" i="9"/>
  <c r="X7" i="15" s="1"/>
  <c r="V7" i="15"/>
  <c r="W29" i="9"/>
  <c r="R7" i="15" s="1"/>
  <c r="P7" i="15"/>
  <c r="O29" i="9"/>
  <c r="L7" i="15" s="1"/>
  <c r="J7" i="15"/>
  <c r="G29" i="9"/>
  <c r="F7" i="15" s="1"/>
  <c r="D7" i="15"/>
  <c r="AE28" i="9"/>
  <c r="X6" i="15" s="1"/>
  <c r="V6" i="15"/>
  <c r="W28" i="9"/>
  <c r="R6" i="15" s="1"/>
  <c r="P6" i="15"/>
  <c r="O28" i="9"/>
  <c r="L6" i="15" s="1"/>
  <c r="J6" i="15"/>
  <c r="G28" i="9"/>
  <c r="F6" i="15" s="1"/>
  <c r="D6" i="15"/>
  <c r="AE27" i="9"/>
  <c r="X5" i="15" s="1"/>
  <c r="V5" i="15"/>
  <c r="W27" i="9"/>
  <c r="R5" i="15" s="1"/>
  <c r="P5" i="15"/>
  <c r="O27" i="9"/>
  <c r="L5" i="15" s="1"/>
  <c r="J5" i="15"/>
  <c r="G27" i="9"/>
  <c r="F5" i="15" s="1"/>
  <c r="D5" i="15"/>
  <c r="AE26" i="9"/>
  <c r="W26" i="9"/>
  <c r="O26" i="9"/>
  <c r="L4" i="15" s="1"/>
  <c r="G26" i="9"/>
  <c r="F4" i="15" s="1"/>
  <c r="AE20" i="9"/>
  <c r="U19" i="15" s="1"/>
  <c r="S19" i="15"/>
  <c r="W20" i="9"/>
  <c r="O19" i="15" s="1"/>
  <c r="M19" i="15"/>
  <c r="O20" i="9"/>
  <c r="I19" i="15" s="1"/>
  <c r="G19" i="15"/>
  <c r="G20" i="9"/>
  <c r="C19" i="15" s="1"/>
  <c r="A19" i="15"/>
  <c r="AE19" i="9"/>
  <c r="U18" i="15" s="1"/>
  <c r="S18" i="15"/>
  <c r="W19" i="9"/>
  <c r="O18" i="15" s="1"/>
  <c r="M18" i="15"/>
  <c r="O19" i="9"/>
  <c r="I18" i="15" s="1"/>
  <c r="G18" i="15"/>
  <c r="G19" i="9"/>
  <c r="C18" i="15" s="1"/>
  <c r="A18" i="15"/>
  <c r="AE18" i="9"/>
  <c r="U17" i="15" s="1"/>
  <c r="S17" i="15"/>
  <c r="W18" i="9"/>
  <c r="O17" i="15" s="1"/>
  <c r="M17" i="15"/>
  <c r="O18" i="9"/>
  <c r="I17" i="15" s="1"/>
  <c r="G17" i="15"/>
  <c r="G18" i="9"/>
  <c r="C17" i="15" s="1"/>
  <c r="A17" i="15"/>
  <c r="AE17" i="9"/>
  <c r="U16" i="15" s="1"/>
  <c r="S16" i="15"/>
  <c r="W17" i="9"/>
  <c r="O16" i="15" s="1"/>
  <c r="M16" i="15"/>
  <c r="O17" i="9"/>
  <c r="I16" i="15" s="1"/>
  <c r="G16" i="15"/>
  <c r="G17" i="9"/>
  <c r="C16" i="15" s="1"/>
  <c r="A16" i="15"/>
  <c r="AE16" i="9"/>
  <c r="U15" i="15" s="1"/>
  <c r="S15" i="15"/>
  <c r="W16" i="9"/>
  <c r="O15" i="15" s="1"/>
  <c r="M15" i="15"/>
  <c r="O16" i="9"/>
  <c r="I15" i="15" s="1"/>
  <c r="G15" i="15"/>
  <c r="G16" i="9"/>
  <c r="C15" i="15" s="1"/>
  <c r="A15" i="15"/>
  <c r="AE15" i="9"/>
  <c r="U14" i="15" s="1"/>
  <c r="S14" i="15"/>
  <c r="W15" i="9"/>
  <c r="O14" i="15" s="1"/>
  <c r="M14" i="15"/>
  <c r="O15" i="9"/>
  <c r="I14" i="15" s="1"/>
  <c r="G14" i="15"/>
  <c r="G15" i="9"/>
  <c r="C14" i="15" s="1"/>
  <c r="A14" i="15"/>
  <c r="AE14" i="9"/>
  <c r="U13" i="15" s="1"/>
  <c r="S13" i="15"/>
  <c r="W14" i="9"/>
  <c r="O13" i="15" s="1"/>
  <c r="M13" i="15"/>
  <c r="O14" i="9"/>
  <c r="I13" i="15" s="1"/>
  <c r="G13" i="15"/>
  <c r="G14" i="9"/>
  <c r="C13" i="15" s="1"/>
  <c r="A13" i="15"/>
  <c r="AE13" i="9"/>
  <c r="U12" i="15" s="1"/>
  <c r="S12" i="15"/>
  <c r="W13" i="9"/>
  <c r="O12" i="15" s="1"/>
  <c r="M12" i="15"/>
  <c r="O13" i="9"/>
  <c r="I12" i="15" s="1"/>
  <c r="G12" i="15"/>
  <c r="G13" i="9"/>
  <c r="C12" i="15" s="1"/>
  <c r="A12" i="15"/>
  <c r="AE12" i="9"/>
  <c r="U11" i="15" s="1"/>
  <c r="S11" i="15"/>
  <c r="W12" i="9"/>
  <c r="O11" i="15" s="1"/>
  <c r="M11" i="15"/>
  <c r="O12" i="9"/>
  <c r="I11" i="15" s="1"/>
  <c r="G11" i="15"/>
  <c r="G12" i="9"/>
  <c r="C11" i="15" s="1"/>
  <c r="A11" i="15"/>
  <c r="AE11" i="9"/>
  <c r="U10" i="15" s="1"/>
  <c r="S10" i="15"/>
  <c r="W11" i="9"/>
  <c r="O10" i="15" s="1"/>
  <c r="M10" i="15"/>
  <c r="O11" i="9"/>
  <c r="I10" i="15" s="1"/>
  <c r="G10" i="15"/>
  <c r="G11" i="9"/>
  <c r="C10" i="15" s="1"/>
  <c r="A10" i="15"/>
  <c r="AE10" i="9"/>
  <c r="U9" i="15" s="1"/>
  <c r="S9" i="15"/>
  <c r="W10" i="9"/>
  <c r="O9" i="15" s="1"/>
  <c r="M9" i="15"/>
  <c r="O10" i="9"/>
  <c r="I9" i="15" s="1"/>
  <c r="G9" i="15"/>
  <c r="G10" i="9"/>
  <c r="C9" i="15" s="1"/>
  <c r="A9" i="15"/>
  <c r="AE9" i="9"/>
  <c r="U8" i="15" s="1"/>
  <c r="S8" i="15"/>
  <c r="W9" i="9"/>
  <c r="O8" i="15" s="1"/>
  <c r="M8" i="15"/>
  <c r="O9" i="9"/>
  <c r="I8" i="15" s="1"/>
  <c r="G8" i="15"/>
  <c r="G9" i="9"/>
  <c r="C8" i="15" s="1"/>
  <c r="A8" i="15"/>
  <c r="AE8" i="9"/>
  <c r="U7" i="15" s="1"/>
  <c r="S7" i="15"/>
  <c r="W8" i="9"/>
  <c r="O7" i="15" s="1"/>
  <c r="M7" i="15"/>
  <c r="O8" i="9"/>
  <c r="I7" i="15" s="1"/>
  <c r="G7" i="15"/>
  <c r="G8" i="9"/>
  <c r="C7" i="15" s="1"/>
  <c r="A7" i="15"/>
  <c r="AE7" i="9"/>
  <c r="U6" i="15" s="1"/>
  <c r="S6" i="15"/>
  <c r="W7" i="9"/>
  <c r="O6" i="15" s="1"/>
  <c r="M6" i="15"/>
  <c r="O7" i="9"/>
  <c r="I6" i="15" s="1"/>
  <c r="G6" i="15"/>
  <c r="G7" i="9"/>
  <c r="C6" i="15" s="1"/>
  <c r="A6" i="15"/>
  <c r="AE6" i="9"/>
  <c r="U5" i="15" s="1"/>
  <c r="S5" i="15"/>
  <c r="W6" i="9"/>
  <c r="O5" i="15" s="1"/>
  <c r="M5" i="15"/>
  <c r="O6" i="9"/>
  <c r="I5" i="15" s="1"/>
  <c r="G5" i="15"/>
  <c r="G6" i="9"/>
  <c r="C5" i="15" s="1"/>
  <c r="A5" i="15"/>
  <c r="AE5" i="9"/>
  <c r="U4" i="15" s="1"/>
  <c r="W5" i="9"/>
  <c r="O4" i="15" s="1"/>
  <c r="O5" i="9"/>
  <c r="I4" i="15" s="1"/>
  <c r="G5" i="9"/>
  <c r="AE41" i="8"/>
  <c r="X19" i="14" s="1"/>
  <c r="V19" i="14"/>
  <c r="W41" i="8"/>
  <c r="U19" i="14" s="1"/>
  <c r="S19" i="14"/>
  <c r="O41" i="8"/>
  <c r="R19" i="14" s="1"/>
  <c r="P19" i="14"/>
  <c r="G41" i="8"/>
  <c r="O19" i="14" s="1"/>
  <c r="M19" i="14"/>
  <c r="AE40" i="8"/>
  <c r="X18" i="14" s="1"/>
  <c r="V18" i="14"/>
  <c r="W40" i="8"/>
  <c r="U18" i="14" s="1"/>
  <c r="S18" i="14"/>
  <c r="O40" i="8"/>
  <c r="R18" i="14" s="1"/>
  <c r="P18" i="14"/>
  <c r="G40" i="8"/>
  <c r="O18" i="14" s="1"/>
  <c r="M18" i="14"/>
  <c r="AE39" i="8"/>
  <c r="X17" i="14" s="1"/>
  <c r="V17" i="14"/>
  <c r="W39" i="8"/>
  <c r="U17" i="14" s="1"/>
  <c r="S17" i="14"/>
  <c r="O39" i="8"/>
  <c r="R17" i="14" s="1"/>
  <c r="P17" i="14"/>
  <c r="G39" i="8"/>
  <c r="O17" i="14" s="1"/>
  <c r="M17" i="14"/>
  <c r="AE38" i="8"/>
  <c r="X16" i="14" s="1"/>
  <c r="V16" i="14"/>
  <c r="W38" i="8"/>
  <c r="U16" i="14" s="1"/>
  <c r="S16" i="14"/>
  <c r="O38" i="8"/>
  <c r="R16" i="14" s="1"/>
  <c r="P16" i="14"/>
  <c r="G38" i="8"/>
  <c r="O16" i="14" s="1"/>
  <c r="M16" i="14"/>
  <c r="AE37" i="8"/>
  <c r="X15" i="14" s="1"/>
  <c r="V15" i="14"/>
  <c r="W37" i="8"/>
  <c r="U15" i="14" s="1"/>
  <c r="S15" i="14"/>
  <c r="O37" i="8"/>
  <c r="R15" i="14" s="1"/>
  <c r="P15" i="14"/>
  <c r="G37" i="8"/>
  <c r="O15" i="14" s="1"/>
  <c r="M15" i="14"/>
  <c r="AE36" i="8"/>
  <c r="X14" i="14" s="1"/>
  <c r="V14" i="14"/>
  <c r="W36" i="8"/>
  <c r="U14" i="14" s="1"/>
  <c r="S14" i="14"/>
  <c r="O36" i="8"/>
  <c r="R14" i="14" s="1"/>
  <c r="P14" i="14"/>
  <c r="G36" i="8"/>
  <c r="O14" i="14" s="1"/>
  <c r="M14" i="14"/>
  <c r="AE35" i="8"/>
  <c r="X13" i="14" s="1"/>
  <c r="V13" i="14"/>
  <c r="W35" i="8"/>
  <c r="U13" i="14" s="1"/>
  <c r="S13" i="14"/>
  <c r="O35" i="8"/>
  <c r="R13" i="14" s="1"/>
  <c r="P13" i="14"/>
  <c r="G35" i="8"/>
  <c r="O13" i="14" s="1"/>
  <c r="M13" i="14"/>
  <c r="AE34" i="8"/>
  <c r="X12" i="14" s="1"/>
  <c r="V12" i="14"/>
  <c r="W34" i="8"/>
  <c r="U12" i="14" s="1"/>
  <c r="S12" i="14"/>
  <c r="O34" i="8"/>
  <c r="R12" i="14" s="1"/>
  <c r="P12" i="14"/>
  <c r="G34" i="8"/>
  <c r="O12" i="14" s="1"/>
  <c r="M12" i="14"/>
  <c r="AE33" i="8"/>
  <c r="X11" i="14" s="1"/>
  <c r="V11" i="14"/>
  <c r="W33" i="8"/>
  <c r="U11" i="14" s="1"/>
  <c r="S11" i="14"/>
  <c r="O33" i="8"/>
  <c r="R11" i="14" s="1"/>
  <c r="P11" i="14"/>
  <c r="G33" i="8"/>
  <c r="O11" i="14" s="1"/>
  <c r="M11" i="14"/>
  <c r="AE32" i="8"/>
  <c r="X10" i="14" s="1"/>
  <c r="V10" i="14"/>
  <c r="W32" i="8"/>
  <c r="U10" i="14" s="1"/>
  <c r="S10" i="14"/>
  <c r="O32" i="8"/>
  <c r="R10" i="14" s="1"/>
  <c r="P10" i="14"/>
  <c r="G32" i="8"/>
  <c r="O10" i="14" s="1"/>
  <c r="M10" i="14"/>
  <c r="AE31" i="8"/>
  <c r="X9" i="14" s="1"/>
  <c r="V9" i="14"/>
  <c r="W31" i="8"/>
  <c r="U9" i="14" s="1"/>
  <c r="S9" i="14"/>
  <c r="O31" i="8"/>
  <c r="R9" i="14" s="1"/>
  <c r="P9" i="14"/>
  <c r="G31" i="8"/>
  <c r="O9" i="14" s="1"/>
  <c r="M9" i="14"/>
  <c r="AE30" i="8"/>
  <c r="X8" i="14" s="1"/>
  <c r="V8" i="14"/>
  <c r="W30" i="8"/>
  <c r="U8" i="14" s="1"/>
  <c r="S8" i="14"/>
  <c r="O30" i="8"/>
  <c r="R8" i="14" s="1"/>
  <c r="P8" i="14"/>
  <c r="G30" i="8"/>
  <c r="O8" i="14" s="1"/>
  <c r="M8" i="14"/>
  <c r="AE29" i="8"/>
  <c r="X7" i="14" s="1"/>
  <c r="V7" i="14"/>
  <c r="W29" i="8"/>
  <c r="U7" i="14" s="1"/>
  <c r="S7" i="14"/>
  <c r="O29" i="8"/>
  <c r="R7" i="14" s="1"/>
  <c r="P7" i="14"/>
  <c r="G29" i="8"/>
  <c r="O7" i="14" s="1"/>
  <c r="M7" i="14"/>
  <c r="AE28" i="8"/>
  <c r="X6" i="14" s="1"/>
  <c r="V6" i="14"/>
  <c r="W28" i="8"/>
  <c r="U6" i="14" s="1"/>
  <c r="S6" i="14"/>
  <c r="O28" i="8"/>
  <c r="R6" i="14" s="1"/>
  <c r="P6" i="14"/>
  <c r="G28" i="8"/>
  <c r="O6" i="14" s="1"/>
  <c r="M6" i="14"/>
  <c r="AE27" i="8"/>
  <c r="X5" i="14" s="1"/>
  <c r="W27" i="8"/>
  <c r="U5" i="14" s="1"/>
  <c r="O27" i="8"/>
  <c r="R5" i="14" s="1"/>
  <c r="G27" i="8"/>
  <c r="O5" i="14" s="1"/>
  <c r="M5" i="14"/>
  <c r="AE26" i="8"/>
  <c r="W26" i="8"/>
  <c r="O26" i="8"/>
  <c r="G26" i="8"/>
  <c r="AE20" i="8"/>
  <c r="L19" i="14" s="1"/>
  <c r="J19" i="14"/>
  <c r="W20" i="8"/>
  <c r="I19" i="14" s="1"/>
  <c r="G19" i="14"/>
  <c r="O20" i="8"/>
  <c r="F19" i="14" s="1"/>
  <c r="D19" i="14"/>
  <c r="G20" i="8"/>
  <c r="C19" i="14" s="1"/>
  <c r="A19" i="14"/>
  <c r="AE19" i="8"/>
  <c r="L18" i="14" s="1"/>
  <c r="J18" i="14"/>
  <c r="W19" i="8"/>
  <c r="I18" i="14" s="1"/>
  <c r="G18" i="14"/>
  <c r="O19" i="8"/>
  <c r="F18" i="14" s="1"/>
  <c r="D18" i="14"/>
  <c r="G19" i="8"/>
  <c r="C18" i="14" s="1"/>
  <c r="A18" i="14"/>
  <c r="AE18" i="8"/>
  <c r="L17" i="14" s="1"/>
  <c r="J17" i="14"/>
  <c r="W18" i="8"/>
  <c r="I17" i="14" s="1"/>
  <c r="G17" i="14"/>
  <c r="O18" i="8"/>
  <c r="F17" i="14" s="1"/>
  <c r="D17" i="14"/>
  <c r="G18" i="8"/>
  <c r="C17" i="14" s="1"/>
  <c r="A17" i="14"/>
  <c r="AE17" i="8"/>
  <c r="L16" i="14" s="1"/>
  <c r="J16" i="14"/>
  <c r="W17" i="8"/>
  <c r="I16" i="14" s="1"/>
  <c r="G16" i="14"/>
  <c r="O17" i="8"/>
  <c r="F16" i="14" s="1"/>
  <c r="D16" i="14"/>
  <c r="G17" i="8"/>
  <c r="C16" i="14" s="1"/>
  <c r="A16" i="14"/>
  <c r="AE16" i="8"/>
  <c r="L15" i="14" s="1"/>
  <c r="J15" i="14"/>
  <c r="W16" i="8"/>
  <c r="I15" i="14" s="1"/>
  <c r="G15" i="14"/>
  <c r="O16" i="8"/>
  <c r="F15" i="14" s="1"/>
  <c r="D15" i="14"/>
  <c r="G16" i="8"/>
  <c r="C15" i="14" s="1"/>
  <c r="A15" i="14"/>
  <c r="AE15" i="8"/>
  <c r="L14" i="14" s="1"/>
  <c r="J14" i="14"/>
  <c r="W15" i="8"/>
  <c r="I14" i="14" s="1"/>
  <c r="G14" i="14"/>
  <c r="O15" i="8"/>
  <c r="F14" i="14" s="1"/>
  <c r="D14" i="14"/>
  <c r="G15" i="8"/>
  <c r="C14" i="14" s="1"/>
  <c r="A14" i="14"/>
  <c r="AE14" i="8"/>
  <c r="L13" i="14" s="1"/>
  <c r="J13" i="14"/>
  <c r="W14" i="8"/>
  <c r="I13" i="14" s="1"/>
  <c r="G13" i="14"/>
  <c r="O14" i="8"/>
  <c r="F13" i="14" s="1"/>
  <c r="D13" i="14"/>
  <c r="G14" i="8"/>
  <c r="C13" i="14" s="1"/>
  <c r="A13" i="14"/>
  <c r="AE13" i="8"/>
  <c r="L12" i="14" s="1"/>
  <c r="J12" i="14"/>
  <c r="W13" i="8"/>
  <c r="I12" i="14" s="1"/>
  <c r="G12" i="14"/>
  <c r="O13" i="8"/>
  <c r="F12" i="14" s="1"/>
  <c r="D12" i="14"/>
  <c r="G13" i="8"/>
  <c r="C12" i="14" s="1"/>
  <c r="A12" i="14"/>
  <c r="AE12" i="8"/>
  <c r="L11" i="14" s="1"/>
  <c r="J11" i="14"/>
  <c r="W12" i="8"/>
  <c r="I11" i="14" s="1"/>
  <c r="G11" i="14"/>
  <c r="O12" i="8"/>
  <c r="F11" i="14" s="1"/>
  <c r="D11" i="14"/>
  <c r="G12" i="8"/>
  <c r="C11" i="14" s="1"/>
  <c r="A11" i="14"/>
  <c r="AE11" i="8"/>
  <c r="L10" i="14" s="1"/>
  <c r="J10" i="14"/>
  <c r="W11" i="8"/>
  <c r="I10" i="14" s="1"/>
  <c r="G10" i="14"/>
  <c r="O11" i="8"/>
  <c r="F10" i="14" s="1"/>
  <c r="D10" i="14"/>
  <c r="G11" i="8"/>
  <c r="C10" i="14" s="1"/>
  <c r="A10" i="14"/>
  <c r="AE10" i="8"/>
  <c r="L9" i="14" s="1"/>
  <c r="J9" i="14"/>
  <c r="W10" i="8"/>
  <c r="I9" i="14" s="1"/>
  <c r="G9" i="14"/>
  <c r="O10" i="8"/>
  <c r="F9" i="14" s="1"/>
  <c r="D9" i="14"/>
  <c r="G10" i="8"/>
  <c r="C9" i="14" s="1"/>
  <c r="A9" i="14"/>
  <c r="AE9" i="8"/>
  <c r="L8" i="14" s="1"/>
  <c r="J8" i="14"/>
  <c r="W9" i="8"/>
  <c r="I8" i="14" s="1"/>
  <c r="G8" i="14"/>
  <c r="O9" i="8"/>
  <c r="F8" i="14" s="1"/>
  <c r="D8" i="14"/>
  <c r="G9" i="8"/>
  <c r="C8" i="14" s="1"/>
  <c r="A8" i="14"/>
  <c r="AE8" i="8"/>
  <c r="L7" i="14" s="1"/>
  <c r="J7" i="14"/>
  <c r="W8" i="8"/>
  <c r="I7" i="14" s="1"/>
  <c r="G7" i="14"/>
  <c r="O8" i="8"/>
  <c r="F7" i="14" s="1"/>
  <c r="D7" i="14"/>
  <c r="G8" i="8"/>
  <c r="C7" i="14" s="1"/>
  <c r="A7" i="14"/>
  <c r="AE7" i="8"/>
  <c r="L6" i="14" s="1"/>
  <c r="J6" i="14"/>
  <c r="W7" i="8"/>
  <c r="I6" i="14" s="1"/>
  <c r="G6" i="14"/>
  <c r="O7" i="8"/>
  <c r="F6" i="14" s="1"/>
  <c r="D6" i="14"/>
  <c r="G7" i="8"/>
  <c r="C6" i="14" s="1"/>
  <c r="A6" i="14"/>
  <c r="AE6" i="8"/>
  <c r="L5" i="14" s="1"/>
  <c r="J5" i="14"/>
  <c r="W6" i="8"/>
  <c r="I5" i="14" s="1"/>
  <c r="G5" i="14"/>
  <c r="O6" i="8"/>
  <c r="F5" i="14" s="1"/>
  <c r="D5" i="14"/>
  <c r="G6" i="8"/>
  <c r="C5" i="14" s="1"/>
  <c r="A5" i="14"/>
  <c r="AE5" i="8"/>
  <c r="AE21" i="8" s="1"/>
  <c r="W5" i="8"/>
  <c r="O5" i="8"/>
  <c r="O21" i="8" s="1"/>
  <c r="G5" i="8"/>
  <c r="Q5" i="12"/>
  <c r="W5" i="12"/>
  <c r="Q6" i="12"/>
  <c r="W6" i="12"/>
  <c r="Q7" i="12"/>
  <c r="W7" i="12"/>
  <c r="Q8" i="12"/>
  <c r="W8" i="12"/>
  <c r="Q9" i="12"/>
  <c r="W9" i="12"/>
  <c r="Q10" i="12"/>
  <c r="W10" i="12"/>
  <c r="Q11" i="12"/>
  <c r="W11" i="12"/>
  <c r="Q12" i="12"/>
  <c r="W12" i="12"/>
  <c r="Q13" i="12"/>
  <c r="W13" i="12"/>
  <c r="Q14" i="12"/>
  <c r="W14" i="12"/>
  <c r="Q15" i="12"/>
  <c r="W15" i="12"/>
  <c r="Q16" i="12"/>
  <c r="W16" i="12"/>
  <c r="Q17" i="12"/>
  <c r="W17" i="12"/>
  <c r="Q18" i="12"/>
  <c r="W18" i="12"/>
  <c r="Q19" i="12"/>
  <c r="W19" i="12"/>
  <c r="W4" i="12"/>
  <c r="V4" i="12"/>
  <c r="B5" i="12"/>
  <c r="B6" i="12"/>
  <c r="B7" i="12"/>
  <c r="B8" i="12"/>
  <c r="B9" i="12"/>
  <c r="B10" i="12"/>
  <c r="B11" i="12"/>
  <c r="B12" i="12"/>
  <c r="B13" i="12"/>
  <c r="B14" i="12"/>
  <c r="B15" i="12"/>
  <c r="B16" i="12"/>
  <c r="B17" i="12"/>
  <c r="B18" i="12"/>
  <c r="B19" i="12"/>
  <c r="B4" i="12"/>
  <c r="A4" i="12"/>
  <c r="AE41" i="5"/>
  <c r="X19" i="12" s="1"/>
  <c r="V19" i="12"/>
  <c r="AE40" i="5"/>
  <c r="X18" i="12" s="1"/>
  <c r="V18" i="12"/>
  <c r="AE39" i="5"/>
  <c r="X17" i="12" s="1"/>
  <c r="V17" i="12"/>
  <c r="AE38" i="5"/>
  <c r="X16" i="12" s="1"/>
  <c r="V16" i="12"/>
  <c r="AE37" i="5"/>
  <c r="X15" i="12" s="1"/>
  <c r="V15" i="12"/>
  <c r="AE36" i="5"/>
  <c r="X14" i="12" s="1"/>
  <c r="V14" i="12"/>
  <c r="AE35" i="5"/>
  <c r="X13" i="12" s="1"/>
  <c r="V13" i="12"/>
  <c r="AE34" i="5"/>
  <c r="X12" i="12" s="1"/>
  <c r="V12" i="12"/>
  <c r="AE33" i="5"/>
  <c r="X11" i="12" s="1"/>
  <c r="V11" i="12"/>
  <c r="AE32" i="5"/>
  <c r="X10" i="12" s="1"/>
  <c r="V10" i="12"/>
  <c r="AE31" i="5"/>
  <c r="X9" i="12" s="1"/>
  <c r="V9" i="12"/>
  <c r="AE30" i="5"/>
  <c r="X8" i="12" s="1"/>
  <c r="V8" i="12"/>
  <c r="AE29" i="5"/>
  <c r="X7" i="12" s="1"/>
  <c r="V7" i="12"/>
  <c r="AE28" i="5"/>
  <c r="X6" i="12" s="1"/>
  <c r="V6" i="12"/>
  <c r="AE27" i="5"/>
  <c r="X5" i="12" s="1"/>
  <c r="V5" i="12"/>
  <c r="AE26" i="5"/>
  <c r="AE42" i="5" s="1"/>
  <c r="AE20" i="5"/>
  <c r="U19" i="12" s="1"/>
  <c r="S19" i="12"/>
  <c r="AE19" i="5"/>
  <c r="U18" i="12" s="1"/>
  <c r="S18" i="12"/>
  <c r="AE18" i="5"/>
  <c r="U17" i="12" s="1"/>
  <c r="S17" i="12"/>
  <c r="AE17" i="5"/>
  <c r="U16" i="12" s="1"/>
  <c r="S16" i="12"/>
  <c r="AE16" i="5"/>
  <c r="U15" i="12" s="1"/>
  <c r="S15" i="12"/>
  <c r="AE15" i="5"/>
  <c r="U14" i="12" s="1"/>
  <c r="S14" i="12"/>
  <c r="AE14" i="5"/>
  <c r="U13" i="12" s="1"/>
  <c r="S13" i="12"/>
  <c r="AE13" i="5"/>
  <c r="U12" i="12" s="1"/>
  <c r="S12" i="12"/>
  <c r="AE12" i="5"/>
  <c r="U11" i="12" s="1"/>
  <c r="S11" i="12"/>
  <c r="AE11" i="5"/>
  <c r="U10" i="12" s="1"/>
  <c r="S10" i="12"/>
  <c r="AE10" i="5"/>
  <c r="U9" i="12" s="1"/>
  <c r="S9" i="12"/>
  <c r="AE9" i="5"/>
  <c r="U8" i="12" s="1"/>
  <c r="S8" i="12"/>
  <c r="AE8" i="5"/>
  <c r="U7" i="12" s="1"/>
  <c r="S7" i="12"/>
  <c r="AE7" i="5"/>
  <c r="U6" i="12" s="1"/>
  <c r="S6" i="12"/>
  <c r="AE6" i="5"/>
  <c r="U5" i="12" s="1"/>
  <c r="S5" i="12"/>
  <c r="AE5" i="5"/>
  <c r="W41" i="5"/>
  <c r="R19" i="12" s="1"/>
  <c r="W40" i="5"/>
  <c r="R18" i="12" s="1"/>
  <c r="W39" i="5"/>
  <c r="R17" i="12" s="1"/>
  <c r="W38" i="5"/>
  <c r="R16" i="12" s="1"/>
  <c r="W37" i="5"/>
  <c r="R15" i="12" s="1"/>
  <c r="W36" i="5"/>
  <c r="R14" i="12" s="1"/>
  <c r="W35" i="5"/>
  <c r="R13" i="12" s="1"/>
  <c r="W34" i="5"/>
  <c r="R12" i="12" s="1"/>
  <c r="W33" i="5"/>
  <c r="R11" i="12" s="1"/>
  <c r="W32" i="5"/>
  <c r="R10" i="12" s="1"/>
  <c r="W31" i="5"/>
  <c r="R9" i="12" s="1"/>
  <c r="W30" i="5"/>
  <c r="R8" i="12" s="1"/>
  <c r="W29" i="5"/>
  <c r="R7" i="12" s="1"/>
  <c r="W28" i="5"/>
  <c r="R6" i="12" s="1"/>
  <c r="W27" i="5"/>
  <c r="R5" i="12" s="1"/>
  <c r="W26" i="5"/>
  <c r="W20" i="5"/>
  <c r="O19" i="12" s="1"/>
  <c r="Q20" i="5"/>
  <c r="M19" i="12" s="1"/>
  <c r="W19" i="5"/>
  <c r="O18" i="12" s="1"/>
  <c r="Q19" i="5"/>
  <c r="M18" i="12" s="1"/>
  <c r="W18" i="5"/>
  <c r="O17" i="12" s="1"/>
  <c r="Q18" i="5"/>
  <c r="M17" i="12" s="1"/>
  <c r="W17" i="5"/>
  <c r="O16" i="12" s="1"/>
  <c r="Q17" i="5"/>
  <c r="M16" i="12" s="1"/>
  <c r="W16" i="5"/>
  <c r="O15" i="12" s="1"/>
  <c r="M15" i="12"/>
  <c r="W15" i="5"/>
  <c r="O14" i="12" s="1"/>
  <c r="M14" i="12"/>
  <c r="W14" i="5"/>
  <c r="O13" i="12" s="1"/>
  <c r="M13" i="12"/>
  <c r="W13" i="5"/>
  <c r="O12" i="12" s="1"/>
  <c r="M12" i="12"/>
  <c r="W12" i="5"/>
  <c r="O11" i="12" s="1"/>
  <c r="M11" i="12"/>
  <c r="W11" i="5"/>
  <c r="O10" i="12" s="1"/>
  <c r="M10" i="12"/>
  <c r="W10" i="5"/>
  <c r="O9" i="12" s="1"/>
  <c r="M9" i="12"/>
  <c r="W9" i="5"/>
  <c r="O8" i="12" s="1"/>
  <c r="M8" i="12"/>
  <c r="W8" i="5"/>
  <c r="O7" i="12" s="1"/>
  <c r="M7" i="12"/>
  <c r="W7" i="5"/>
  <c r="O6" i="12" s="1"/>
  <c r="W6" i="5"/>
  <c r="O5" i="12" s="1"/>
  <c r="M5" i="12"/>
  <c r="W5" i="5"/>
  <c r="O4" i="12" s="1"/>
  <c r="O41" i="5"/>
  <c r="L19" i="12" s="1"/>
  <c r="O40" i="5"/>
  <c r="L18" i="12" s="1"/>
  <c r="O39" i="5"/>
  <c r="L17" i="12" s="1"/>
  <c r="O38" i="5"/>
  <c r="L16" i="12" s="1"/>
  <c r="O37" i="5"/>
  <c r="L15" i="12" s="1"/>
  <c r="O36" i="5"/>
  <c r="L14" i="12" s="1"/>
  <c r="O35" i="5"/>
  <c r="L13" i="12" s="1"/>
  <c r="O34" i="5"/>
  <c r="L12" i="12" s="1"/>
  <c r="O33" i="5"/>
  <c r="L11" i="12" s="1"/>
  <c r="O32" i="5"/>
  <c r="L10" i="12" s="1"/>
  <c r="O31" i="5"/>
  <c r="L9" i="12" s="1"/>
  <c r="O30" i="5"/>
  <c r="L8" i="12" s="1"/>
  <c r="O29" i="5"/>
  <c r="L7" i="12" s="1"/>
  <c r="O28" i="5"/>
  <c r="L6" i="12" s="1"/>
  <c r="O27" i="5"/>
  <c r="L5" i="12" s="1"/>
  <c r="O26" i="5"/>
  <c r="O20" i="5"/>
  <c r="I19" i="12" s="1"/>
  <c r="G19" i="12"/>
  <c r="O19" i="5"/>
  <c r="I18" i="12" s="1"/>
  <c r="G18" i="12"/>
  <c r="O18" i="5"/>
  <c r="I17" i="12" s="1"/>
  <c r="G17" i="12"/>
  <c r="O17" i="5"/>
  <c r="I16" i="12" s="1"/>
  <c r="G16" i="12"/>
  <c r="O16" i="5"/>
  <c r="I15" i="12" s="1"/>
  <c r="G15" i="12"/>
  <c r="O15" i="5"/>
  <c r="I14" i="12" s="1"/>
  <c r="G14" i="12"/>
  <c r="O14" i="5"/>
  <c r="I13" i="12" s="1"/>
  <c r="G13" i="12"/>
  <c r="O13" i="5"/>
  <c r="I12" i="12" s="1"/>
  <c r="G12" i="12"/>
  <c r="O12" i="5"/>
  <c r="I11" i="12" s="1"/>
  <c r="G11" i="12"/>
  <c r="O11" i="5"/>
  <c r="I10" i="12" s="1"/>
  <c r="G10" i="12"/>
  <c r="O10" i="5"/>
  <c r="I9" i="12" s="1"/>
  <c r="G9" i="12"/>
  <c r="O9" i="5"/>
  <c r="I8" i="12" s="1"/>
  <c r="G8" i="12"/>
  <c r="O8" i="5"/>
  <c r="I7" i="12" s="1"/>
  <c r="G7" i="12"/>
  <c r="O7" i="5"/>
  <c r="I6" i="12" s="1"/>
  <c r="G6" i="12"/>
  <c r="O6" i="5"/>
  <c r="I5" i="12" s="1"/>
  <c r="G5" i="12"/>
  <c r="O5" i="5"/>
  <c r="I4" i="12" s="1"/>
  <c r="G41" i="5"/>
  <c r="F19" i="12" s="1"/>
  <c r="D19" i="12"/>
  <c r="G40" i="5"/>
  <c r="F18" i="12" s="1"/>
  <c r="D18" i="12"/>
  <c r="G39" i="5"/>
  <c r="F17" i="12" s="1"/>
  <c r="D17" i="12"/>
  <c r="G38" i="5"/>
  <c r="F16" i="12" s="1"/>
  <c r="D16" i="12"/>
  <c r="G37" i="5"/>
  <c r="F15" i="12" s="1"/>
  <c r="D15" i="12"/>
  <c r="G36" i="5"/>
  <c r="F14" i="12" s="1"/>
  <c r="D14" i="12"/>
  <c r="G35" i="5"/>
  <c r="F13" i="12" s="1"/>
  <c r="D13" i="12"/>
  <c r="G34" i="5"/>
  <c r="F12" i="12" s="1"/>
  <c r="D12" i="12"/>
  <c r="G33" i="5"/>
  <c r="F11" i="12" s="1"/>
  <c r="D11" i="12"/>
  <c r="G32" i="5"/>
  <c r="F10" i="12" s="1"/>
  <c r="D10" i="12"/>
  <c r="G31" i="5"/>
  <c r="F9" i="12" s="1"/>
  <c r="D9" i="12"/>
  <c r="G30" i="5"/>
  <c r="F8" i="12" s="1"/>
  <c r="D8" i="12"/>
  <c r="G29" i="5"/>
  <c r="F7" i="12" s="1"/>
  <c r="G28" i="5"/>
  <c r="F6" i="12" s="1"/>
  <c r="G27" i="5"/>
  <c r="F5" i="12" s="1"/>
  <c r="G26" i="5"/>
  <c r="G19" i="5"/>
  <c r="C18" i="12" s="1"/>
  <c r="A8" i="12"/>
  <c r="A9" i="12"/>
  <c r="A10" i="12"/>
  <c r="A11" i="12"/>
  <c r="A12" i="12"/>
  <c r="A13" i="12"/>
  <c r="A14" i="12"/>
  <c r="A15" i="12"/>
  <c r="A16" i="12"/>
  <c r="A17" i="12"/>
  <c r="A18" i="12"/>
  <c r="A19" i="12"/>
  <c r="A7" i="12"/>
  <c r="G6" i="5"/>
  <c r="C5" i="12" s="1"/>
  <c r="G7" i="5"/>
  <c r="C6" i="12" s="1"/>
  <c r="G8" i="5"/>
  <c r="C7" i="12" s="1"/>
  <c r="G9" i="5"/>
  <c r="C8" i="12" s="1"/>
  <c r="G10" i="5"/>
  <c r="C9" i="12" s="1"/>
  <c r="G11" i="5"/>
  <c r="C10" i="12" s="1"/>
  <c r="G12" i="5"/>
  <c r="C11" i="12" s="1"/>
  <c r="G13" i="5"/>
  <c r="C12" i="12" s="1"/>
  <c r="G14" i="5"/>
  <c r="C13" i="12" s="1"/>
  <c r="G15" i="5"/>
  <c r="C14" i="12" s="1"/>
  <c r="G16" i="5"/>
  <c r="C15" i="12" s="1"/>
  <c r="G17" i="5"/>
  <c r="C16" i="12" s="1"/>
  <c r="G18" i="5"/>
  <c r="C17" i="12" s="1"/>
  <c r="G20" i="5"/>
  <c r="C19" i="12" s="1"/>
  <c r="G5" i="5"/>
  <c r="C4" i="12" s="1"/>
  <c r="AE42" i="9" l="1"/>
  <c r="AE42" i="8"/>
  <c r="W21" i="7"/>
  <c r="O21" i="7"/>
  <c r="AE21" i="7"/>
  <c r="G42" i="7"/>
  <c r="W42" i="7"/>
  <c r="D5" i="12"/>
  <c r="P6" i="12"/>
  <c r="J6" i="12"/>
  <c r="P8" i="12"/>
  <c r="J8" i="12"/>
  <c r="P11" i="12"/>
  <c r="J11" i="12"/>
  <c r="P13" i="12"/>
  <c r="J13" i="12"/>
  <c r="P15" i="12"/>
  <c r="J15" i="12"/>
  <c r="P17" i="12"/>
  <c r="J17" i="12"/>
  <c r="P19" i="12"/>
  <c r="J19" i="12"/>
  <c r="W42" i="5"/>
  <c r="R4" i="12"/>
  <c r="R20" i="12" s="1"/>
  <c r="C8" i="23" s="1"/>
  <c r="B9" i="29" s="1"/>
  <c r="W42" i="9"/>
  <c r="R4" i="15"/>
  <c r="R20" i="15" s="1"/>
  <c r="C8" i="26" s="1"/>
  <c r="R4" i="13"/>
  <c r="R20" i="13" s="1"/>
  <c r="C8" i="24" s="1"/>
  <c r="P5" i="12"/>
  <c r="J5" i="12"/>
  <c r="P7" i="12"/>
  <c r="J7" i="12"/>
  <c r="P9" i="12"/>
  <c r="J9" i="12"/>
  <c r="P10" i="12"/>
  <c r="J10" i="12"/>
  <c r="P12" i="12"/>
  <c r="J12" i="12"/>
  <c r="P14" i="12"/>
  <c r="J14" i="12"/>
  <c r="P16" i="12"/>
  <c r="J16" i="12"/>
  <c r="P18" i="12"/>
  <c r="J18" i="12"/>
  <c r="G42" i="5"/>
  <c r="F4" i="12"/>
  <c r="O42" i="5"/>
  <c r="L4" i="12"/>
  <c r="L20" i="12" s="1"/>
  <c r="C6" i="23" s="1"/>
  <c r="B7" i="29" s="1"/>
  <c r="AE21" i="5"/>
  <c r="U4" i="12"/>
  <c r="U20" i="12" s="1"/>
  <c r="C9" i="23" s="1"/>
  <c r="B10" i="29" s="1"/>
  <c r="O21" i="5"/>
  <c r="F20" i="12"/>
  <c r="C4" i="23" s="1"/>
  <c r="B5" i="29" s="1"/>
  <c r="W21" i="8"/>
  <c r="G42" i="8"/>
  <c r="W42" i="8"/>
  <c r="O21" i="9"/>
  <c r="AE21" i="9"/>
  <c r="O42" i="9"/>
  <c r="AE21" i="10"/>
  <c r="L4" i="16"/>
  <c r="L20" i="16" s="1"/>
  <c r="C6" i="27" s="1"/>
  <c r="N7" i="29" s="1"/>
  <c r="O42" i="10"/>
  <c r="R4" i="16"/>
  <c r="R20" i="16" s="1"/>
  <c r="C8" i="27" s="1"/>
  <c r="N9" i="29" s="1"/>
  <c r="AE42" i="10"/>
  <c r="X4" i="16"/>
  <c r="X20" i="16" s="1"/>
  <c r="C10" i="27" s="1"/>
  <c r="N11" i="29" s="1"/>
  <c r="I20" i="12"/>
  <c r="C5" i="23" s="1"/>
  <c r="B6" i="29" s="1"/>
  <c r="G21" i="9"/>
  <c r="C4" i="15"/>
  <c r="C20" i="15" s="1"/>
  <c r="C3" i="26" s="1"/>
  <c r="W21" i="9"/>
  <c r="I20" i="15"/>
  <c r="C5" i="26" s="1"/>
  <c r="G42" i="9"/>
  <c r="O20" i="15"/>
  <c r="C7" i="26" s="1"/>
  <c r="G42" i="10"/>
  <c r="O4" i="16"/>
  <c r="O20" i="16" s="1"/>
  <c r="C7" i="27" s="1"/>
  <c r="N8" i="29" s="1"/>
  <c r="W42" i="10"/>
  <c r="U4" i="16"/>
  <c r="U20" i="16" s="1"/>
  <c r="C9" i="27" s="1"/>
  <c r="N10" i="29" s="1"/>
  <c r="G21" i="7"/>
  <c r="F4" i="13"/>
  <c r="F20" i="13" s="1"/>
  <c r="C4" i="24" s="1"/>
  <c r="X4" i="13"/>
  <c r="X20" i="13" s="1"/>
  <c r="C10" i="24" s="1"/>
  <c r="G21" i="8"/>
  <c r="C4" i="14"/>
  <c r="C20" i="14" s="1"/>
  <c r="C3" i="25" s="1"/>
  <c r="H4" i="29" s="1"/>
  <c r="O4" i="14"/>
  <c r="O20" i="14" s="1"/>
  <c r="C7" i="25" s="1"/>
  <c r="H8" i="29" s="1"/>
  <c r="U4" i="13"/>
  <c r="U20" i="13" s="1"/>
  <c r="C9" i="24" s="1"/>
  <c r="O4" i="13"/>
  <c r="O20" i="13" s="1"/>
  <c r="C7" i="24" s="1"/>
  <c r="L20" i="13"/>
  <c r="C6" i="24" s="1"/>
  <c r="I4" i="13"/>
  <c r="I20" i="13" s="1"/>
  <c r="C5" i="24" s="1"/>
  <c r="A6" i="12"/>
  <c r="A5" i="12"/>
  <c r="X4" i="14"/>
  <c r="X20" i="14" s="1"/>
  <c r="C10" i="25" s="1"/>
  <c r="H11" i="29" s="1"/>
  <c r="U4" i="14"/>
  <c r="U20" i="14" s="1"/>
  <c r="C9" i="25" s="1"/>
  <c r="H10" i="29" s="1"/>
  <c r="O42" i="8"/>
  <c r="R4" i="14"/>
  <c r="R20" i="14" s="1"/>
  <c r="C8" i="25" s="1"/>
  <c r="H9" i="29" s="1"/>
  <c r="F4" i="14"/>
  <c r="F20" i="14" s="1"/>
  <c r="C4" i="25" s="1"/>
  <c r="H5" i="29" s="1"/>
  <c r="I4" i="14"/>
  <c r="I20" i="14" s="1"/>
  <c r="C5" i="25" s="1"/>
  <c r="H6" i="29" s="1"/>
  <c r="L4" i="14"/>
  <c r="L20" i="14" s="1"/>
  <c r="C6" i="25" s="1"/>
  <c r="H7" i="29" s="1"/>
  <c r="W21" i="10"/>
  <c r="I4" i="16"/>
  <c r="I20" i="16" s="1"/>
  <c r="C5" i="27" s="1"/>
  <c r="O21" i="10"/>
  <c r="F4" i="16"/>
  <c r="F20" i="16" s="1"/>
  <c r="C4" i="27" s="1"/>
  <c r="N5" i="29" s="1"/>
  <c r="G21" i="10"/>
  <c r="C4" i="16"/>
  <c r="C20" i="16" s="1"/>
  <c r="C3" i="27" s="1"/>
  <c r="N4" i="29" s="1"/>
  <c r="U20" i="15"/>
  <c r="C9" i="26" s="1"/>
  <c r="X4" i="15"/>
  <c r="X20" i="15" s="1"/>
  <c r="C10" i="26" s="1"/>
  <c r="O42" i="11"/>
  <c r="R4" i="17"/>
  <c r="R20" i="17" s="1"/>
  <c r="C8" i="28" s="1"/>
  <c r="Q9" i="29" s="1"/>
  <c r="AE42" i="11"/>
  <c r="X4" i="17"/>
  <c r="X20" i="17" s="1"/>
  <c r="C10" i="28" s="1"/>
  <c r="Q11" i="29" s="1"/>
  <c r="G42" i="11"/>
  <c r="O4" i="17"/>
  <c r="O20" i="17" s="1"/>
  <c r="C7" i="28" s="1"/>
  <c r="Q8" i="29" s="1"/>
  <c r="W42" i="11"/>
  <c r="U4" i="17"/>
  <c r="U20" i="17" s="1"/>
  <c r="C9" i="28" s="1"/>
  <c r="G21" i="11"/>
  <c r="C4" i="17"/>
  <c r="C20" i="17" s="1"/>
  <c r="C3" i="28" s="1"/>
  <c r="Q4" i="29" s="1"/>
  <c r="AE21" i="11"/>
  <c r="L4" i="17"/>
  <c r="L20" i="17" s="1"/>
  <c r="C6" i="28" s="1"/>
  <c r="Q7" i="29" s="1"/>
  <c r="W21" i="11"/>
  <c r="I4" i="17"/>
  <c r="I20" i="17" s="1"/>
  <c r="C5" i="28" s="1"/>
  <c r="Q6" i="29" s="1"/>
  <c r="O21" i="11"/>
  <c r="F4" i="17"/>
  <c r="F20" i="17" s="1"/>
  <c r="C4" i="28" s="1"/>
  <c r="Q5" i="29" s="1"/>
  <c r="L20" i="15"/>
  <c r="C6" i="26" s="1"/>
  <c r="F20" i="15"/>
  <c r="C4" i="26" s="1"/>
  <c r="C20" i="12"/>
  <c r="C4" i="13"/>
  <c r="C20" i="13" s="1"/>
  <c r="C3" i="24" s="1"/>
  <c r="E4" i="29" s="1"/>
  <c r="X4" i="12"/>
  <c r="X20" i="12" s="1"/>
  <c r="C10" i="23" s="1"/>
  <c r="B11" i="29" s="1"/>
  <c r="O20" i="12"/>
  <c r="C7" i="23" s="1"/>
  <c r="B8" i="29" s="1"/>
  <c r="W21" i="5"/>
  <c r="G21" i="5"/>
  <c r="M20" i="2"/>
  <c r="H20" i="2"/>
  <c r="I20" i="2"/>
  <c r="J20" i="2"/>
  <c r="K20" i="2"/>
  <c r="L20" i="2"/>
  <c r="G20" i="2"/>
  <c r="F20" i="2"/>
  <c r="K7" i="29" l="1"/>
  <c r="D6" i="26"/>
  <c r="L7" i="29" s="1"/>
  <c r="K11" i="29"/>
  <c r="D10" i="26"/>
  <c r="L11" i="29" s="1"/>
  <c r="E7" i="29"/>
  <c r="D6" i="24"/>
  <c r="F7" i="29" s="1"/>
  <c r="E10" i="29"/>
  <c r="D9" i="24"/>
  <c r="F10" i="29" s="1"/>
  <c r="E11" i="29"/>
  <c r="D10" i="24"/>
  <c r="F11" i="29" s="1"/>
  <c r="E9" i="29"/>
  <c r="D8" i="24"/>
  <c r="F9" i="29" s="1"/>
  <c r="K5" i="29"/>
  <c r="D4" i="26"/>
  <c r="L5" i="29" s="1"/>
  <c r="K9" i="29"/>
  <c r="D8" i="26"/>
  <c r="L9" i="29" s="1"/>
  <c r="K10" i="29"/>
  <c r="D9" i="26"/>
  <c r="L10" i="29" s="1"/>
  <c r="E6" i="29"/>
  <c r="D5" i="24"/>
  <c r="F6" i="29" s="1"/>
  <c r="E8" i="29"/>
  <c r="D7" i="24"/>
  <c r="F8" i="29" s="1"/>
  <c r="D3" i="24"/>
  <c r="F4" i="29" s="1"/>
  <c r="E5" i="29"/>
  <c r="D4" i="24"/>
  <c r="F5" i="29" s="1"/>
  <c r="K8" i="29"/>
  <c r="D7" i="26"/>
  <c r="L8" i="29" s="1"/>
  <c r="K6" i="29"/>
  <c r="D5" i="26"/>
  <c r="L6" i="29" s="1"/>
  <c r="K4" i="29"/>
  <c r="D3" i="26"/>
  <c r="L4" i="29" s="1"/>
  <c r="D7" i="12"/>
  <c r="D6" i="12"/>
  <c r="Q10" i="29"/>
  <c r="D3" i="28"/>
  <c r="R4" i="29" s="1"/>
  <c r="D6" i="28"/>
  <c r="R7" i="29" s="1"/>
  <c r="D10" i="28"/>
  <c r="R11" i="29" s="1"/>
  <c r="D5" i="28"/>
  <c r="R6" i="29" s="1"/>
  <c r="D9" i="28"/>
  <c r="R10" i="29" s="1"/>
  <c r="D4" i="28"/>
  <c r="R5" i="29" s="1"/>
  <c r="D8" i="28"/>
  <c r="R9" i="29" s="1"/>
  <c r="D7" i="28"/>
  <c r="R8" i="29" s="1"/>
  <c r="N6" i="29"/>
  <c r="D8" i="27"/>
  <c r="O9" i="29" s="1"/>
  <c r="D3" i="27"/>
  <c r="O4" i="29" s="1"/>
  <c r="D5" i="27"/>
  <c r="O6" i="29" s="1"/>
  <c r="D9" i="27"/>
  <c r="O10" i="29" s="1"/>
  <c r="D6" i="27"/>
  <c r="O7" i="29" s="1"/>
  <c r="D10" i="27"/>
  <c r="O11" i="29" s="1"/>
  <c r="D4" i="27"/>
  <c r="O5" i="29" s="1"/>
  <c r="D7" i="27"/>
  <c r="O8" i="29" s="1"/>
  <c r="D4" i="25"/>
  <c r="I5" i="29" s="1"/>
  <c r="D3" i="25"/>
  <c r="I4" i="29" s="1"/>
  <c r="D8" i="25"/>
  <c r="I9" i="29" s="1"/>
  <c r="D5" i="25"/>
  <c r="I6" i="29" s="1"/>
  <c r="D9" i="25"/>
  <c r="I10" i="29" s="1"/>
  <c r="D6" i="25"/>
  <c r="I7" i="29" s="1"/>
  <c r="D10" i="25"/>
  <c r="I11" i="29" s="1"/>
  <c r="D7" i="25"/>
  <c r="I8" i="29" s="1"/>
  <c r="C3" i="23"/>
  <c r="D3" i="23" l="1"/>
  <c r="C4" i="29" s="1"/>
  <c r="B4" i="29"/>
  <c r="D4" i="23"/>
  <c r="C5" i="29" s="1"/>
  <c r="D8" i="23"/>
  <c r="C9" i="29" s="1"/>
  <c r="D5" i="23"/>
  <c r="C6" i="29" s="1"/>
  <c r="D9" i="23"/>
  <c r="C10" i="29" s="1"/>
  <c r="D6" i="23"/>
  <c r="C7" i="29" s="1"/>
  <c r="D10" i="23"/>
  <c r="C11" i="29" s="1"/>
  <c r="D7" i="23"/>
  <c r="C8" i="29" s="1"/>
</calcChain>
</file>

<file path=xl/sharedStrings.xml><?xml version="1.0" encoding="utf-8"?>
<sst xmlns="http://schemas.openxmlformats.org/spreadsheetml/2006/main" count="1436" uniqueCount="180">
  <si>
    <t>No.</t>
  </si>
  <si>
    <t>GOALS</t>
  </si>
  <si>
    <t>Sr.No.</t>
  </si>
  <si>
    <t>Name of Region</t>
  </si>
  <si>
    <t>Boys</t>
  </si>
  <si>
    <t>Girls</t>
  </si>
  <si>
    <t>U-14</t>
  </si>
  <si>
    <t>U-17</t>
  </si>
  <si>
    <t>U-19</t>
  </si>
  <si>
    <t>Contact No.</t>
  </si>
  <si>
    <t>No. of Player</t>
  </si>
  <si>
    <t>Total</t>
  </si>
  <si>
    <t>Grand 
Total</t>
  </si>
  <si>
    <t>Name of 
Team Manager</t>
  </si>
  <si>
    <t>Team No.</t>
  </si>
  <si>
    <t>Region</t>
  </si>
  <si>
    <t>Name of Player</t>
  </si>
  <si>
    <t>D.O.B.</t>
  </si>
  <si>
    <t>Total Goal Scored</t>
  </si>
  <si>
    <t>HYDERABAD</t>
  </si>
  <si>
    <t>PUNE</t>
  </si>
  <si>
    <t>BHOPAL</t>
  </si>
  <si>
    <t>PATNA</t>
  </si>
  <si>
    <t>LUCKNOW</t>
  </si>
  <si>
    <t>JAIPUR</t>
  </si>
  <si>
    <t>CHANDIGARH</t>
  </si>
  <si>
    <t>Goal (vs)</t>
  </si>
  <si>
    <t>2nd</t>
  </si>
  <si>
    <t>3rd</t>
  </si>
  <si>
    <t>HOME!B3</t>
  </si>
  <si>
    <t>SHILLONG</t>
  </si>
  <si>
    <t>TOTAL GOAL SCORED BY TEAM</t>
  </si>
  <si>
    <t>NAME OF PLAYER</t>
  </si>
  <si>
    <t>GOAL SCORED</t>
  </si>
  <si>
    <t>NO.</t>
  </si>
  <si>
    <t>GOAL 
SCORED</t>
  </si>
  <si>
    <t xml:space="preserve">27th NVS NATIONAL HANDBALL MEET-2016 (07-09-2016 TO 09-09-2016)
VENUE:-JAWAHAR NAVODAYA VIDYALAYA, FARIDABAD (HARYANA) </t>
  </si>
  <si>
    <t>Region wise Player and Escorts Details</t>
  </si>
  <si>
    <t>Jaipur</t>
  </si>
  <si>
    <t>Chandigarh</t>
  </si>
  <si>
    <t>Lucknow</t>
  </si>
  <si>
    <t>Patna</t>
  </si>
  <si>
    <t>Pune</t>
  </si>
  <si>
    <t>Bhopal</t>
  </si>
  <si>
    <t>Shillong</t>
  </si>
  <si>
    <t>Hyderabad</t>
  </si>
  <si>
    <t>Region/1st Round</t>
  </si>
  <si>
    <t>Semi Final</t>
  </si>
  <si>
    <t>Final</t>
  </si>
  <si>
    <t>Winner</t>
  </si>
  <si>
    <t>Group</t>
  </si>
  <si>
    <t>U-19 (GIRLS)</t>
  </si>
  <si>
    <t>U-14 (GIRLS)</t>
  </si>
  <si>
    <t>U-19 (BOYS)</t>
  </si>
  <si>
    <t>U-17 (BOYS)</t>
  </si>
  <si>
    <t>U-14 (BOYS)</t>
  </si>
  <si>
    <t>U-17 GIRLS</t>
  </si>
  <si>
    <t>U-14 GIRLS</t>
  </si>
  <si>
    <t>U-19 BOYS</t>
  </si>
  <si>
    <t>U- 17 BOYS</t>
  </si>
  <si>
    <t>U-14 BOYS</t>
  </si>
  <si>
    <t>U 19 GIRLS</t>
  </si>
  <si>
    <t>Total Team Goal</t>
  </si>
  <si>
    <t>Rank</t>
  </si>
  <si>
    <t>Remarks</t>
  </si>
  <si>
    <t>W/L</t>
  </si>
  <si>
    <r>
      <t xml:space="preserve">27th NVS NATIONAL HANDBALL MEET-2016 
(07-09-2016 TO 09-09-2016)
</t>
    </r>
    <r>
      <rPr>
        <b/>
        <sz val="14"/>
        <color theme="1"/>
        <rFont val="Calibri"/>
        <family val="2"/>
        <scheme val="minor"/>
      </rPr>
      <t>VENUE:-JAWAHAR NAVODAYA VIDYALAYA, FARIDABAD (HARYANA) 
U-19 BOYS</t>
    </r>
  </si>
  <si>
    <t>27th NVS NATIONAL HANDBALL MEET-2016 (07-09-2016 TO 09-09-2016)
VENUE:-JAWAHAR NAVODAYA VIDYALAYA, FARIDABAD (HARYANA)  U-17 BOYS</t>
  </si>
  <si>
    <t>27th NVS NATIONAL HANDBALL MEET-2016 (07-09-2016 TO 09-09-2016)
VENUE:-JAWAHAR NAVODAYA VIDYALAYA, FARIDABAD (HARYANA)  U-19 BOYS</t>
  </si>
  <si>
    <t xml:space="preserve">27th NVS NATIONAL HANDBALL MEET-2016 
(07-09-2016 TO 09-09-2016)
VENUE:-JAWAHAR NAVODAYA VIDYALAYA, FARIDABAD (HARYANA) </t>
  </si>
  <si>
    <r>
      <t xml:space="preserve">27th NVS NATIONAL HANDBALL MEET-2016 
(07-09-2016 TO 09-09-2016)
</t>
    </r>
    <r>
      <rPr>
        <b/>
        <sz val="14"/>
        <color theme="1"/>
        <rFont val="Calibri"/>
        <family val="2"/>
        <scheme val="minor"/>
      </rPr>
      <t>VENUE:-JAWAHAR NAVODAYA VIDYALAYA, FARIDABAD (HARYANA) 
U-17 BOYS</t>
    </r>
  </si>
  <si>
    <t>27th NVS NATIONAL HANDBALL MEET-2016 (07-09-2016 TO 09-09-2016)
VENUE:-JAWAHAR NAVODAYA VIDYALAYA, FARIDABAD (HARYANA)  U-14 GIRLS</t>
  </si>
  <si>
    <t>27th NVS NATIONAL HANDBALL MEET-2016 (07-09-2016 TO 09-09-2016)
VENUE:-JAWAHAR NAVODAYA VIDYALAYA, FARIDABAD (HARYANA)  U-19 GIRLS</t>
  </si>
  <si>
    <r>
      <t xml:space="preserve">27th NVS NATIONAL HANDBALL MEET-2016 
(07-09-2016 TO 09-09-2016)
</t>
    </r>
    <r>
      <rPr>
        <b/>
        <sz val="14"/>
        <color theme="1"/>
        <rFont val="Calibri"/>
        <family val="2"/>
        <scheme val="minor"/>
      </rPr>
      <t>VENUE:-JAWAHAR NAVODAYA VIDYALAYA, FARIDABAD (HARYANA) 
U-19 GIRLS</t>
    </r>
  </si>
  <si>
    <r>
      <t xml:space="preserve">27th NVS NATIONAL HANDBALL MEET-2016 
(07-09-2016 TO 09-09-2016)
</t>
    </r>
    <r>
      <rPr>
        <b/>
        <sz val="14"/>
        <color theme="1"/>
        <rFont val="Calibri"/>
        <family val="2"/>
        <scheme val="minor"/>
      </rPr>
      <t>VENUE:-JAWAHAR NAVODAYA VIDYALAYA, FARIDABAD (HARYANA) 
U-17 GIRLS</t>
    </r>
  </si>
  <si>
    <r>
      <t xml:space="preserve">27th NVS NATIONAL HANDBALL MEET-2016 
(07-09-2016 TO 09-09-2016)
</t>
    </r>
    <r>
      <rPr>
        <b/>
        <sz val="14"/>
        <color theme="1"/>
        <rFont val="Calibri"/>
        <family val="2"/>
        <scheme val="minor"/>
      </rPr>
      <t>VENUE:-JAWAHAR NAVODAYA VIDYALAYA, FARIDABAD (HARYANA) 
U-14 GIRLS</t>
    </r>
  </si>
  <si>
    <t>U-17 BOYS</t>
  </si>
  <si>
    <t>U-19 GIRLS</t>
  </si>
  <si>
    <r>
      <t xml:space="preserve">27th NVS NATIONAL HANDBALL MEET-2016 
(07-09-2016 TO 09-09-2016)
VENUE:-JAWAHAR NAVODAYA VIDYALAYA, FARIDABAD (HARYANA) 
</t>
    </r>
    <r>
      <rPr>
        <b/>
        <sz val="12"/>
        <color theme="1"/>
        <rFont val="Calibri"/>
        <family val="2"/>
        <scheme val="minor"/>
      </rPr>
      <t>ALL AGE GROUP (BOYS &amp; GIRLS) RANK WISE</t>
    </r>
  </si>
  <si>
    <t>Total Escorts</t>
  </si>
  <si>
    <t>Male</t>
  </si>
  <si>
    <t>Female</t>
  </si>
  <si>
    <t>DOB</t>
  </si>
  <si>
    <t xml:space="preserve">27th NVS NATIONAL HANDBALL MEET-2016 (07-09-2016 TO 09-09-2016)
VENUE:-JAWAHAR NAVODAYA VIDYALAYA MOTHUKA, FARIDABAD (HARYANA) </t>
  </si>
  <si>
    <t>27th NVS NATIONAL HANDBALL MEET-2016 (07-09-2016 TO 09-09-2016)
VENUE:-JAWAHAR NAVODAYA VIDYALAYA MOHTUKA, FARIDABAD (HARYANA)  U-14 BOYS</t>
  </si>
  <si>
    <t>GIRL</t>
  </si>
  <si>
    <t>GAURAV</t>
  </si>
  <si>
    <t>HIMANSHU</t>
  </si>
  <si>
    <t>ROHIT</t>
  </si>
  <si>
    <t>NIKHIL</t>
  </si>
  <si>
    <t>GULSHAN</t>
  </si>
  <si>
    <t>RAJESH</t>
  </si>
  <si>
    <t>AJAY CHOUDHARY</t>
  </si>
  <si>
    <t>MOHIT YADAV</t>
  </si>
  <si>
    <t>MUKHRAM GODARA</t>
  </si>
  <si>
    <t>MANOJ KUMAR BHADU</t>
  </si>
  <si>
    <t>ARVIND CHAUDHARY</t>
  </si>
  <si>
    <t>PAWAN SINGH BHAGAWAT</t>
  </si>
  <si>
    <t>OMPRAKASH</t>
  </si>
  <si>
    <t>GIRIRAJ MEENA</t>
  </si>
  <si>
    <t>AMANDEEP</t>
  </si>
  <si>
    <t>Nil</t>
  </si>
  <si>
    <t>U-17 (GIRLS)</t>
  </si>
  <si>
    <t>LUCHNOW</t>
  </si>
  <si>
    <t>HYD</t>
  </si>
  <si>
    <t>CHD</t>
  </si>
  <si>
    <t>Rank/ 
Position</t>
  </si>
  <si>
    <t xml:space="preserve">NAVODAYA VIDYALAYA SAMITI, REGIONAL OFFICE JAIPUR
27th NVS NATIONAL HANDBALL MEET-2016 (07-09-2016 TO 09-09-2016)
VENUE:-JAWAHAR NAVODAYA VIDYALAYA MOTHUKA, FARIDABAD (HARYANA)
MARCH PAST RESULT </t>
  </si>
  <si>
    <t>BHOPAL WON BY 4 GOALS</t>
  </si>
  <si>
    <t>JAIPUR WON BY 3 GOALS</t>
  </si>
  <si>
    <t>PUNE WON BY 4 GOALS</t>
  </si>
  <si>
    <t>X</t>
  </si>
  <si>
    <t>LUCKNOW WON BY 8 GOALS</t>
  </si>
  <si>
    <t>shillong</t>
  </si>
  <si>
    <t>CHANDIGARH WON BY 12 GOALS</t>
  </si>
  <si>
    <t>HYDERABAD WON BY 2 GOALS</t>
  </si>
  <si>
    <t>CHANDIGARH WON BY 6 GOALS</t>
  </si>
  <si>
    <t>PUNE WON BY 10 GOALS</t>
  </si>
  <si>
    <t>PUNE WON BY 7 GOALS</t>
  </si>
  <si>
    <t>JAIPUR WON BY 8 GOALS</t>
  </si>
  <si>
    <t>MATCH NO.</t>
  </si>
  <si>
    <t>GROUP</t>
  </si>
  <si>
    <t>VS</t>
  </si>
  <si>
    <t>WINNING DIFFERENCE</t>
  </si>
  <si>
    <t>JAIPUR WON BY 10 GOALS</t>
  </si>
  <si>
    <t>JAIPUR WON BY 4 GOALS</t>
  </si>
  <si>
    <t>TOTAL</t>
  </si>
  <si>
    <t>BHOPAL WON BY 12 GOALS</t>
  </si>
  <si>
    <t>Category</t>
  </si>
  <si>
    <t>U-14 Boys</t>
  </si>
  <si>
    <t>U-17 Boys</t>
  </si>
  <si>
    <t>U-19 Boys</t>
  </si>
  <si>
    <t>U-14 Girls</t>
  </si>
  <si>
    <t>U-17 Girls</t>
  </si>
  <si>
    <t>U-19 Girls</t>
  </si>
  <si>
    <t>Runner Up</t>
  </si>
  <si>
    <t>BHOPAL WON BY 3 GOALS</t>
  </si>
  <si>
    <t>PATNA WON BY 8 GOALS</t>
  </si>
  <si>
    <t>CHANGIDARH WON BY 8 GOALS</t>
  </si>
  <si>
    <t>LUCKNOW WON BY 3 GOALS</t>
  </si>
  <si>
    <t>LUCKNOW WON BY 10 GOALS</t>
  </si>
  <si>
    <t>LKW</t>
  </si>
  <si>
    <t>JAIPUR WON BY 5 GOALS</t>
  </si>
  <si>
    <t>CHANDIGARH WON BY 15 GOALS</t>
  </si>
  <si>
    <t>JAIPUR WON  BY 4 GOALS</t>
  </si>
  <si>
    <t>TOTAL POINT</t>
  </si>
  <si>
    <t>SEMFINALS FIXTURE</t>
  </si>
  <si>
    <t>FINAL FIXTURE</t>
  </si>
  <si>
    <t>JAIPUR WON BY 9 GOALS</t>
  </si>
  <si>
    <t>SET 3</t>
  </si>
  <si>
    <t>CHANDIGARH WON BY 1 GOAL</t>
  </si>
  <si>
    <t>27th NVS NATIONAL HANDBALL MEET-2016 (07-09-2016 TO 09-09-2016)
VENUE:-JAWAHAR NAVODAYA VIDYALAYA MOTHUKA, FARIDABAD (HARYANA) 
SUMMARY SHEET</t>
  </si>
  <si>
    <t>DATE</t>
  </si>
  <si>
    <t>GOAL</t>
  </si>
  <si>
    <t>07.09.2016</t>
  </si>
  <si>
    <t>08.09.2016</t>
  </si>
  <si>
    <t>09.09.2016</t>
  </si>
  <si>
    <t>NAVODAYA VIDYALAYA SAMITI, REGIONAL OFFICE JAIPUR
27th NVS NATIONAL HANDBALL MEET-2016 (07-09-2016 TO 09-09-2016)
VENUE:-JAWAHAR NAVODAYA VIDYALAYA MOTHUKA, FARIDABAD (HARYANA)
SEMIFINAL AND FINAL FIXTURE</t>
  </si>
  <si>
    <t>WINNER</t>
  </si>
  <si>
    <t>NAVODAYA VIDYALAYA SAMITI, REGIONAL OFFICE JAIPUR
27th NVS NATIONAL HANDBALL MEET-2016 (07-09-2016 TO 09-09-2016)
VENUE:-JAWAHAR NAVODAYA VIDYALAYA MOTHUKA, FARIDABAD (HARYANA)
OVERALL TROPHY (SUMMARY SHEET)</t>
  </si>
  <si>
    <t>JAIPUR WON BY 2 GOALS</t>
  </si>
  <si>
    <t>JPR</t>
  </si>
  <si>
    <t>JAIPUR WON BY 7 GOALS</t>
  </si>
  <si>
    <t>REGION</t>
  </si>
  <si>
    <t>NAVODAYA VIDYALAYA SAMITI, REGIONAL OFFICE JAIPUR
27th NVS NATIONAL HANDBALL MEET-2016 (07-09-2016 TO 09-09-2016)
VENUE:-JAWAHAR NAVODAYA VIDYALAYA MOTHUKA, FARIDABAD (HARYANA)
BEST PLAYER (SUMMARY SHEET)</t>
  </si>
  <si>
    <t>JAIPUR WON BY 9 GOLAS</t>
  </si>
  <si>
    <t xml:space="preserve">Name </t>
  </si>
  <si>
    <t>Designation</t>
  </si>
  <si>
    <t>Name &amp; Address of Institute</t>
  </si>
  <si>
    <t>JAIPUR WON BY 11 GOALS</t>
  </si>
  <si>
    <t>JAIPUR WON BY 1 GOAL</t>
  </si>
  <si>
    <t>JERSY NO.</t>
  </si>
  <si>
    <t>U 14 BOYS</t>
  </si>
  <si>
    <t>U 14 GIRLS</t>
  </si>
  <si>
    <t>U 17 BOYS</t>
  </si>
  <si>
    <t>U 17 GIRLS</t>
  </si>
  <si>
    <t>U 19 BOYS</t>
  </si>
  <si>
    <t xml:space="preserve">Judge 1
</t>
  </si>
  <si>
    <t xml:space="preserve">Judge 2
</t>
  </si>
  <si>
    <t xml:space="preserve">Judge 3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</si>
</sst>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6"/>
      <color theme="8" tint="-0.49998474074526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6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6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25"/>
      <color theme="0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4"/>
      <color theme="2"/>
      <name val="Calibri"/>
      <family val="2"/>
      <scheme val="minor"/>
    </font>
    <font>
      <b/>
      <sz val="22"/>
      <color theme="2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theme="8" tint="-0.499984740745262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theme="5"/>
      </left>
      <right style="thin">
        <color indexed="64"/>
      </right>
      <top style="thick">
        <color theme="5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theme="5"/>
      </top>
      <bottom style="thin">
        <color indexed="64"/>
      </bottom>
      <diagonal/>
    </border>
    <border>
      <left style="thin">
        <color indexed="64"/>
      </left>
      <right style="thick">
        <color theme="5"/>
      </right>
      <top style="thick">
        <color theme="5"/>
      </top>
      <bottom style="thin">
        <color indexed="64"/>
      </bottom>
      <diagonal/>
    </border>
    <border>
      <left style="thick">
        <color theme="5"/>
      </left>
      <right style="thin">
        <color indexed="64"/>
      </right>
      <top style="thin">
        <color indexed="64"/>
      </top>
      <bottom style="thick">
        <color theme="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5"/>
      </bottom>
      <diagonal/>
    </border>
    <border>
      <left style="thin">
        <color indexed="64"/>
      </left>
      <right style="thick">
        <color theme="5"/>
      </right>
      <top style="thin">
        <color indexed="64"/>
      </top>
      <bottom style="thick">
        <color theme="5"/>
      </bottom>
      <diagonal/>
    </border>
    <border>
      <left style="thick">
        <color theme="5"/>
      </left>
      <right style="thin">
        <color indexed="64"/>
      </right>
      <top style="thick">
        <color theme="5"/>
      </top>
      <bottom style="thick">
        <color theme="5"/>
      </bottom>
      <diagonal/>
    </border>
    <border>
      <left style="thin">
        <color indexed="64"/>
      </left>
      <right style="thin">
        <color indexed="64"/>
      </right>
      <top style="thick">
        <color theme="5"/>
      </top>
      <bottom style="thick">
        <color theme="5"/>
      </bottom>
      <diagonal/>
    </border>
    <border>
      <left style="thin">
        <color indexed="64"/>
      </left>
      <right style="thick">
        <color theme="5"/>
      </right>
      <top style="thick">
        <color theme="5"/>
      </top>
      <bottom style="thick">
        <color theme="5"/>
      </bottom>
      <diagonal/>
    </border>
    <border>
      <left style="thin">
        <color indexed="64"/>
      </left>
      <right/>
      <top style="thick">
        <color theme="5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theme="5"/>
      </bottom>
      <diagonal/>
    </border>
    <border>
      <left style="double">
        <color theme="4" tint="-0.249977111117893"/>
      </left>
      <right style="double">
        <color theme="4" tint="-0.249977111117893"/>
      </right>
      <top style="double">
        <color theme="4" tint="-0.249977111117893"/>
      </top>
      <bottom style="double">
        <color theme="4" tint="-0.249977111117893"/>
      </bottom>
      <diagonal/>
    </border>
    <border>
      <left style="double">
        <color theme="4" tint="-0.249977111117893"/>
      </left>
      <right style="double">
        <color theme="4" tint="-0.249977111117893"/>
      </right>
      <top style="double">
        <color theme="4" tint="-0.249977111117893"/>
      </top>
      <bottom/>
      <diagonal/>
    </border>
    <border>
      <left style="double">
        <color theme="4" tint="-0.249977111117893"/>
      </left>
      <right style="double">
        <color theme="4" tint="-0.249977111117893"/>
      </right>
      <top/>
      <bottom style="double">
        <color theme="4" tint="-0.249977111117893"/>
      </bottom>
      <diagonal/>
    </border>
    <border>
      <left style="double">
        <color theme="4" tint="-0.249977111117893"/>
      </left>
      <right style="double">
        <color theme="4" tint="-0.249977111117893"/>
      </right>
      <top/>
      <bottom/>
      <diagonal/>
    </border>
    <border>
      <left style="double">
        <color theme="4" tint="-0.249977111117893"/>
      </left>
      <right/>
      <top style="double">
        <color theme="4" tint="-0.249977111117893"/>
      </top>
      <bottom style="double">
        <color theme="4" tint="-0.249977111117893"/>
      </bottom>
      <diagonal/>
    </border>
    <border>
      <left/>
      <right style="double">
        <color theme="4" tint="-0.249977111117893"/>
      </right>
      <top style="double">
        <color theme="4" tint="-0.249977111117893"/>
      </top>
      <bottom style="double">
        <color theme="4" tint="-0.249977111117893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double">
        <color theme="4" tint="-0.249977111117893"/>
      </right>
      <top/>
      <bottom style="double">
        <color theme="4" tint="-0.249977111117893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theme="4" tint="-0.249977111117893"/>
      </right>
      <top/>
      <bottom/>
      <diagonal/>
    </border>
    <border>
      <left/>
      <right style="double">
        <color theme="4" tint="-0.249977111117893"/>
      </right>
      <top style="double">
        <color theme="4" tint="-0.249977111117893"/>
      </top>
      <bottom/>
      <diagonal/>
    </border>
    <border>
      <left style="double">
        <color theme="4" tint="-0.249977111117893"/>
      </left>
      <right style="double">
        <color theme="4" tint="-0.249977111117893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theme="5"/>
      </top>
      <bottom/>
      <diagonal/>
    </border>
    <border>
      <left style="thin">
        <color indexed="64"/>
      </left>
      <right style="thin">
        <color indexed="64"/>
      </right>
      <top/>
      <bottom style="thick">
        <color theme="5"/>
      </bottom>
      <diagonal/>
    </border>
    <border>
      <left style="thick">
        <color theme="5"/>
      </left>
      <right/>
      <top style="thick">
        <color theme="5"/>
      </top>
      <bottom style="thick">
        <color theme="5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72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/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4" borderId="24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7" borderId="14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1" fillId="2" borderId="18" xfId="0" applyFont="1" applyFill="1" applyBorder="1"/>
    <xf numFmtId="0" fontId="0" fillId="5" borderId="23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0" borderId="0" xfId="0" applyAlignment="1">
      <alignment horizontal="left"/>
    </xf>
    <xf numFmtId="0" fontId="1" fillId="5" borderId="23" xfId="0" applyFont="1" applyFill="1" applyBorder="1" applyAlignment="1">
      <alignment wrapText="1"/>
    </xf>
    <xf numFmtId="0" fontId="0" fillId="0" borderId="23" xfId="0" applyBorder="1" applyAlignment="1">
      <alignment horizontal="center" vertical="center"/>
    </xf>
    <xf numFmtId="0" fontId="0" fillId="9" borderId="23" xfId="0" applyFill="1" applyBorder="1" applyAlignment="1">
      <alignment horizontal="center" vertical="center"/>
    </xf>
    <xf numFmtId="0" fontId="1" fillId="5" borderId="23" xfId="0" applyFont="1" applyFill="1" applyBorder="1" applyAlignment="1">
      <alignment horizontal="center" textRotation="90" wrapText="1"/>
    </xf>
    <xf numFmtId="0" fontId="1" fillId="5" borderId="23" xfId="0" applyFont="1" applyFill="1" applyBorder="1" applyAlignment="1">
      <alignment textRotation="90" wrapText="1"/>
    </xf>
    <xf numFmtId="0" fontId="1" fillId="5" borderId="23" xfId="0" applyFont="1" applyFill="1" applyBorder="1" applyAlignment="1">
      <alignment horizontal="left" wrapText="1"/>
    </xf>
    <xf numFmtId="0" fontId="0" fillId="11" borderId="23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8" fillId="0" borderId="0" xfId="0" applyFont="1" applyAlignment="1"/>
    <xf numFmtId="0" fontId="9" fillId="0" borderId="0" xfId="0" applyFont="1" applyAlignment="1">
      <alignment wrapText="1"/>
    </xf>
    <xf numFmtId="0" fontId="1" fillId="12" borderId="17" xfId="0" applyFont="1" applyFill="1" applyBorder="1" applyAlignment="1">
      <alignment horizontal="center"/>
    </xf>
    <xf numFmtId="0" fontId="2" fillId="13" borderId="5" xfId="0" applyFont="1" applyFill="1" applyBorder="1" applyAlignment="1">
      <alignment horizontal="center" vertical="center" wrapText="1"/>
    </xf>
    <xf numFmtId="0" fontId="2" fillId="13" borderId="5" xfId="0" applyFont="1" applyFill="1" applyBorder="1" applyAlignment="1">
      <alignment horizontal="center" vertical="center"/>
    </xf>
    <xf numFmtId="0" fontId="10" fillId="0" borderId="0" xfId="0" applyFont="1"/>
    <xf numFmtId="0" fontId="0" fillId="0" borderId="0" xfId="0" applyBorder="1"/>
    <xf numFmtId="0" fontId="0" fillId="0" borderId="29" xfId="0" applyBorder="1" applyAlignment="1">
      <alignment horizontal="center" vertical="center"/>
    </xf>
    <xf numFmtId="0" fontId="11" fillId="14" borderId="1" xfId="0" applyFont="1" applyFill="1" applyBorder="1"/>
    <xf numFmtId="0" fontId="12" fillId="0" borderId="0" xfId="0" applyFont="1"/>
    <xf numFmtId="0" fontId="0" fillId="2" borderId="18" xfId="0" applyFill="1" applyBorder="1" applyAlignment="1">
      <alignment horizontal="center"/>
    </xf>
    <xf numFmtId="0" fontId="0" fillId="0" borderId="23" xfId="0" applyBorder="1" applyProtection="1">
      <protection locked="0"/>
    </xf>
    <xf numFmtId="0" fontId="0" fillId="0" borderId="23" xfId="0" applyBorder="1" applyAlignment="1" applyProtection="1">
      <alignment horizontal="center"/>
      <protection locked="0"/>
    </xf>
    <xf numFmtId="0" fontId="1" fillId="2" borderId="18" xfId="0" applyFont="1" applyFill="1" applyBorder="1" applyAlignment="1">
      <alignment horizontal="center"/>
    </xf>
    <xf numFmtId="0" fontId="0" fillId="0" borderId="23" xfId="0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>
      <alignment horizontal="center" vertical="center"/>
    </xf>
    <xf numFmtId="0" fontId="0" fillId="2" borderId="18" xfId="0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>
      <alignment horizontal="left"/>
    </xf>
    <xf numFmtId="0" fontId="0" fillId="0" borderId="23" xfId="0" applyBorder="1" applyAlignment="1">
      <alignment horizontal="left" vertical="center"/>
    </xf>
    <xf numFmtId="0" fontId="0" fillId="11" borderId="23" xfId="0" applyFill="1" applyBorder="1" applyAlignment="1">
      <alignment horizontal="left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4" fillId="14" borderId="3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14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5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3" xfId="0" applyBorder="1" applyAlignment="1">
      <alignment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16" fillId="14" borderId="1" xfId="0" applyFont="1" applyFill="1" applyBorder="1" applyAlignment="1">
      <alignment horizontal="left" vertical="center"/>
    </xf>
    <xf numFmtId="0" fontId="16" fillId="14" borderId="1" xfId="0" applyFont="1" applyFill="1" applyBorder="1" applyAlignment="1">
      <alignment horizontal="center" vertical="center" wrapText="1"/>
    </xf>
    <xf numFmtId="0" fontId="16" fillId="14" borderId="1" xfId="0" applyFont="1" applyFill="1" applyBorder="1" applyAlignment="1">
      <alignment horizontal="center" vertical="center"/>
    </xf>
    <xf numFmtId="0" fontId="2" fillId="13" borderId="5" xfId="0" applyFont="1" applyFill="1" applyBorder="1" applyAlignment="1">
      <alignment horizontal="center" vertical="center"/>
    </xf>
    <xf numFmtId="0" fontId="11" fillId="14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vertical="center"/>
    </xf>
    <xf numFmtId="0" fontId="0" fillId="11" borderId="1" xfId="0" applyFill="1" applyBorder="1" applyAlignment="1">
      <alignment horizontal="left" vertical="center"/>
    </xf>
    <xf numFmtId="14" fontId="0" fillId="0" borderId="1" xfId="0" applyNumberFormat="1" applyBorder="1" applyAlignment="1">
      <alignment horizontal="center" vertical="center"/>
    </xf>
    <xf numFmtId="0" fontId="0" fillId="11" borderId="1" xfId="0" applyFill="1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8" fillId="14" borderId="1" xfId="0" applyFont="1" applyFill="1" applyBorder="1" applyAlignment="1">
      <alignment horizontal="center" vertical="center"/>
    </xf>
    <xf numFmtId="0" fontId="6" fillId="8" borderId="7" xfId="1" applyFill="1" applyBorder="1" applyAlignment="1" applyProtection="1">
      <alignment horizontal="center" vertical="center"/>
    </xf>
    <xf numFmtId="0" fontId="0" fillId="0" borderId="1" xfId="0" applyFill="1" applyBorder="1" applyAlignment="1">
      <alignment vertical="center"/>
    </xf>
    <xf numFmtId="14" fontId="0" fillId="0" borderId="1" xfId="0" applyNumberFormat="1" applyFill="1" applyBorder="1" applyAlignment="1">
      <alignment vertical="center"/>
    </xf>
    <xf numFmtId="0" fontId="20" fillId="0" borderId="1" xfId="0" applyFont="1" applyBorder="1" applyAlignment="1">
      <alignment horizontal="left" vertical="center" wrapText="1"/>
    </xf>
    <xf numFmtId="14" fontId="20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 wrapText="1"/>
    </xf>
    <xf numFmtId="14" fontId="21" fillId="0" borderId="1" xfId="0" applyNumberFormat="1" applyFont="1" applyBorder="1" applyAlignment="1">
      <alignment horizontal="center" vertical="center" wrapText="1"/>
    </xf>
    <xf numFmtId="0" fontId="0" fillId="11" borderId="1" xfId="0" applyFill="1" applyBorder="1" applyAlignment="1" applyProtection="1">
      <alignment horizontal="left"/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17" fillId="0" borderId="1" xfId="0" applyFont="1" applyBorder="1" applyAlignment="1" applyProtection="1">
      <alignment vertical="center"/>
    </xf>
    <xf numFmtId="0" fontId="13" fillId="0" borderId="1" xfId="0" applyFont="1" applyBorder="1" applyAlignment="1" applyProtection="1">
      <alignment vertical="center"/>
    </xf>
    <xf numFmtId="0" fontId="0" fillId="0" borderId="1" xfId="0" applyBorder="1" applyAlignment="1" applyProtection="1">
      <alignment vertical="center"/>
      <protection locked="0"/>
    </xf>
    <xf numFmtId="14" fontId="0" fillId="0" borderId="1" xfId="0" applyNumberFormat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vertical="center"/>
      <protection locked="0"/>
    </xf>
    <xf numFmtId="14" fontId="0" fillId="0" borderId="1" xfId="0" applyNumberFormat="1" applyFill="1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20" fillId="0" borderId="1" xfId="0" applyFont="1" applyBorder="1" applyAlignment="1" applyProtection="1">
      <alignment horizontal="left" vertical="center" wrapText="1"/>
      <protection locked="0"/>
    </xf>
    <xf numFmtId="14" fontId="20" fillId="0" borderId="1" xfId="0" applyNumberFormat="1" applyFont="1" applyBorder="1" applyAlignment="1" applyProtection="1">
      <alignment horizontal="center" vertical="center" wrapText="1"/>
      <protection locked="0"/>
    </xf>
    <xf numFmtId="0" fontId="0" fillId="11" borderId="1" xfId="0" applyFont="1" applyFill="1" applyBorder="1" applyAlignment="1" applyProtection="1">
      <alignment horizontal="left"/>
      <protection locked="0"/>
    </xf>
    <xf numFmtId="0" fontId="19" fillId="11" borderId="1" xfId="0" applyFont="1" applyFill="1" applyBorder="1" applyAlignment="1" applyProtection="1">
      <alignment horizontal="left"/>
      <protection locked="0"/>
    </xf>
    <xf numFmtId="14" fontId="0" fillId="0" borderId="1" xfId="0" applyNumberFormat="1" applyBorder="1" applyAlignment="1" applyProtection="1">
      <alignment horizontal="center" vertical="center"/>
      <protection locked="0"/>
    </xf>
    <xf numFmtId="0" fontId="0" fillId="3" borderId="17" xfId="0" applyFill="1" applyBorder="1" applyAlignment="1"/>
    <xf numFmtId="0" fontId="0" fillId="0" borderId="23" xfId="0" applyBorder="1" applyAlignment="1">
      <alignment vertical="center"/>
    </xf>
    <xf numFmtId="0" fontId="0" fillId="0" borderId="0" xfId="0" applyAlignment="1"/>
    <xf numFmtId="0" fontId="18" fillId="11" borderId="1" xfId="0" applyFont="1" applyFill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11" borderId="1" xfId="0" applyFill="1" applyBorder="1" applyAlignment="1" applyProtection="1">
      <alignment horizontal="left" vertical="center"/>
      <protection locked="0"/>
    </xf>
    <xf numFmtId="0" fontId="0" fillId="11" borderId="1" xfId="0" applyFill="1" applyBorder="1" applyAlignment="1" applyProtection="1">
      <alignment vertical="center"/>
      <protection locked="0"/>
    </xf>
    <xf numFmtId="14" fontId="18" fillId="0" borderId="1" xfId="0" applyNumberFormat="1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12" borderId="1" xfId="0" applyFill="1" applyBorder="1" applyAlignment="1">
      <alignment horizontal="center" vertical="center"/>
    </xf>
    <xf numFmtId="0" fontId="5" fillId="13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9" borderId="1" xfId="0" applyFill="1" applyBorder="1" applyAlignment="1">
      <alignment vertical="center"/>
    </xf>
    <xf numFmtId="0" fontId="0" fillId="4" borderId="1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9" borderId="29" xfId="0" applyFill="1" applyBorder="1" applyAlignment="1">
      <alignment vertical="center"/>
    </xf>
    <xf numFmtId="0" fontId="0" fillId="4" borderId="29" xfId="0" applyFill="1" applyBorder="1" applyAlignment="1">
      <alignment horizontal="center" vertical="center"/>
    </xf>
    <xf numFmtId="0" fontId="1" fillId="2" borderId="18" xfId="0" applyFont="1" applyFill="1" applyBorder="1" applyAlignment="1"/>
    <xf numFmtId="0" fontId="0" fillId="0" borderId="1" xfId="0" applyBorder="1" applyAlignment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21" fillId="0" borderId="1" xfId="0" applyFont="1" applyBorder="1" applyAlignment="1" applyProtection="1">
      <alignment horizontal="left" wrapText="1"/>
      <protection locked="0"/>
    </xf>
    <xf numFmtId="14" fontId="21" fillId="0" borderId="1" xfId="0" applyNumberFormat="1" applyFont="1" applyBorder="1" applyAlignment="1" applyProtection="1">
      <alignment horizontal="center" wrapText="1"/>
      <protection locked="0"/>
    </xf>
    <xf numFmtId="14" fontId="0" fillId="0" borderId="1" xfId="0" applyNumberFormat="1" applyBorder="1" applyAlignment="1" applyProtection="1">
      <protection locked="0"/>
    </xf>
    <xf numFmtId="0" fontId="0" fillId="0" borderId="23" xfId="0" applyBorder="1" applyAlignment="1" applyProtection="1">
      <protection locked="0"/>
    </xf>
    <xf numFmtId="0" fontId="0" fillId="11" borderId="1" xfId="0" applyFill="1" applyBorder="1" applyAlignment="1" applyProtection="1">
      <protection locked="0"/>
    </xf>
    <xf numFmtId="14" fontId="18" fillId="0" borderId="1" xfId="0" applyNumberFormat="1" applyFont="1" applyBorder="1" applyAlignment="1" applyProtection="1">
      <protection locked="0"/>
    </xf>
    <xf numFmtId="0" fontId="8" fillId="0" borderId="0" xfId="0" applyFont="1" applyAlignment="1">
      <alignment vertical="center"/>
    </xf>
    <xf numFmtId="0" fontId="0" fillId="3" borderId="17" xfId="0" applyFill="1" applyBorder="1" applyAlignment="1">
      <alignment vertical="center"/>
    </xf>
    <xf numFmtId="0" fontId="1" fillId="1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vertical="center"/>
    </xf>
    <xf numFmtId="0" fontId="0" fillId="0" borderId="1" xfId="0" applyBorder="1" applyAlignment="1" applyProtection="1">
      <alignment horizontal="left" vertical="center"/>
      <protection locked="0"/>
    </xf>
    <xf numFmtId="0" fontId="0" fillId="4" borderId="24" xfId="0" applyFill="1" applyBorder="1" applyAlignment="1">
      <alignment horizontal="center" vertical="center"/>
    </xf>
    <xf numFmtId="0" fontId="0" fillId="0" borderId="23" xfId="0" applyBorder="1" applyAlignment="1" applyProtection="1">
      <alignment vertical="center"/>
      <protection locked="0"/>
    </xf>
    <xf numFmtId="0" fontId="0" fillId="5" borderId="23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0" fillId="0" borderId="1" xfId="0" applyFill="1" applyBorder="1" applyAlignment="1" applyProtection="1">
      <alignment horizontal="left" vertical="center"/>
      <protection locked="0"/>
    </xf>
    <xf numFmtId="0" fontId="0" fillId="3" borderId="1" xfId="0" applyFill="1" applyBorder="1" applyAlignment="1">
      <alignment vertical="center"/>
    </xf>
    <xf numFmtId="0" fontId="1" fillId="1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5" borderId="1" xfId="0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center" vertical="center"/>
    </xf>
    <xf numFmtId="0" fontId="1" fillId="12" borderId="17" xfId="0" applyFont="1" applyFill="1" applyBorder="1" applyAlignment="1">
      <alignment vertical="center"/>
    </xf>
    <xf numFmtId="0" fontId="1" fillId="5" borderId="23" xfId="0" applyFont="1" applyFill="1" applyBorder="1" applyAlignment="1">
      <alignment horizontal="center" wrapText="1"/>
    </xf>
    <xf numFmtId="0" fontId="2" fillId="0" borderId="0" xfId="0" applyFont="1" applyAlignment="1">
      <alignment vertical="center"/>
    </xf>
    <xf numFmtId="0" fontId="18" fillId="0" borderId="1" xfId="0" applyFont="1" applyBorder="1" applyAlignment="1" applyProtection="1">
      <alignment horizontal="left" vertical="center"/>
      <protection locked="0"/>
    </xf>
    <xf numFmtId="14" fontId="18" fillId="0" borderId="1" xfId="0" applyNumberFormat="1" applyFont="1" applyBorder="1" applyAlignment="1" applyProtection="1">
      <alignment horizontal="center" vertical="center"/>
      <protection locked="0"/>
    </xf>
    <xf numFmtId="0" fontId="1" fillId="5" borderId="23" xfId="0" applyFont="1" applyFill="1" applyBorder="1" applyAlignment="1">
      <alignment horizontal="center" vertical="center" textRotation="90" wrapText="1"/>
    </xf>
    <xf numFmtId="0" fontId="1" fillId="5" borderId="2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0" fillId="11" borderId="1" xfId="0" applyFont="1" applyFill="1" applyBorder="1" applyAlignment="1">
      <alignment horizontal="left" vertical="center"/>
    </xf>
    <xf numFmtId="0" fontId="19" fillId="11" borderId="1" xfId="0" applyFont="1" applyFill="1" applyBorder="1" applyAlignment="1">
      <alignment horizontal="left" vertical="center"/>
    </xf>
    <xf numFmtId="14" fontId="0" fillId="0" borderId="0" xfId="0" applyNumberFormat="1" applyAlignment="1">
      <alignment vertical="center"/>
    </xf>
    <xf numFmtId="14" fontId="0" fillId="0" borderId="0" xfId="0" applyNumberFormat="1" applyAlignment="1" applyProtection="1">
      <alignment horizontal="center"/>
      <protection locked="0"/>
    </xf>
    <xf numFmtId="0" fontId="8" fillId="1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14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14" fontId="0" fillId="0" borderId="1" xfId="0" applyNumberForma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10" fillId="17" borderId="1" xfId="0" applyFont="1" applyFill="1" applyBorder="1" applyAlignment="1">
      <alignment horizontal="center" vertical="center"/>
    </xf>
    <xf numFmtId="0" fontId="10" fillId="17" borderId="1" xfId="0" applyFont="1" applyFill="1" applyBorder="1" applyAlignment="1">
      <alignment vertical="center"/>
    </xf>
    <xf numFmtId="0" fontId="10" fillId="17" borderId="1" xfId="0" applyFont="1" applyFill="1" applyBorder="1" applyAlignment="1">
      <alignment horizontal="center"/>
    </xf>
    <xf numFmtId="49" fontId="10" fillId="17" borderId="1" xfId="0" applyNumberFormat="1" applyFont="1" applyFill="1" applyBorder="1" applyAlignment="1">
      <alignment horizontal="center"/>
    </xf>
    <xf numFmtId="0" fontId="10" fillId="18" borderId="1" xfId="0" applyFont="1" applyFill="1" applyBorder="1" applyAlignment="1">
      <alignment horizontal="center" vertical="center"/>
    </xf>
    <xf numFmtId="0" fontId="10" fillId="18" borderId="1" xfId="0" applyFont="1" applyFill="1" applyBorder="1" applyAlignment="1">
      <alignment vertical="center"/>
    </xf>
    <xf numFmtId="49" fontId="10" fillId="18" borderId="1" xfId="0" applyNumberFormat="1" applyFont="1" applyFill="1" applyBorder="1" applyAlignment="1">
      <alignment horizontal="center"/>
    </xf>
    <xf numFmtId="0" fontId="10" fillId="12" borderId="1" xfId="0" applyFont="1" applyFill="1" applyBorder="1" applyAlignment="1">
      <alignment horizontal="center" vertical="center"/>
    </xf>
    <xf numFmtId="0" fontId="10" fillId="12" borderId="1" xfId="0" applyFont="1" applyFill="1" applyBorder="1" applyAlignment="1">
      <alignment vertical="center"/>
    </xf>
    <xf numFmtId="49" fontId="10" fillId="12" borderId="1" xfId="0" applyNumberFormat="1" applyFont="1" applyFill="1" applyBorder="1" applyAlignment="1">
      <alignment horizontal="center"/>
    </xf>
    <xf numFmtId="0" fontId="14" fillId="4" borderId="1" xfId="0" applyFont="1" applyFill="1" applyBorder="1"/>
    <xf numFmtId="0" fontId="14" fillId="4" borderId="1" xfId="0" applyFont="1" applyFill="1" applyBorder="1" applyAlignment="1">
      <alignment horizontal="center"/>
    </xf>
    <xf numFmtId="0" fontId="28" fillId="19" borderId="1" xfId="0" applyFont="1" applyFill="1" applyBorder="1"/>
    <xf numFmtId="0" fontId="2" fillId="21" borderId="1" xfId="0" applyFont="1" applyFill="1" applyBorder="1" applyAlignment="1">
      <alignment vertical="center"/>
    </xf>
    <xf numFmtId="1" fontId="5" fillId="17" borderId="1" xfId="0" applyNumberFormat="1" applyFont="1" applyFill="1" applyBorder="1" applyAlignment="1">
      <alignment horizontal="center" vertical="center"/>
    </xf>
    <xf numFmtId="0" fontId="2" fillId="17" borderId="1" xfId="0" applyFont="1" applyFill="1" applyBorder="1" applyAlignment="1">
      <alignment vertical="center"/>
    </xf>
    <xf numFmtId="0" fontId="2" fillId="17" borderId="1" xfId="0" applyFont="1" applyFill="1" applyBorder="1" applyAlignment="1">
      <alignment horizontal="center" vertical="center"/>
    </xf>
    <xf numFmtId="0" fontId="2" fillId="20" borderId="1" xfId="0" applyFont="1" applyFill="1" applyBorder="1" applyAlignment="1">
      <alignment vertical="center"/>
    </xf>
    <xf numFmtId="0" fontId="1" fillId="8" borderId="1" xfId="0" applyFont="1" applyFill="1" applyBorder="1" applyAlignment="1">
      <alignment vertical="center"/>
    </xf>
    <xf numFmtId="0" fontId="1" fillId="8" borderId="1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1" fillId="14" borderId="1" xfId="0" applyFont="1" applyFill="1" applyBorder="1" applyAlignment="1">
      <alignment vertical="center"/>
    </xf>
    <xf numFmtId="0" fontId="8" fillId="0" borderId="29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0" fontId="15" fillId="0" borderId="1" xfId="0" applyFont="1" applyBorder="1" applyAlignment="1">
      <alignment vertical="center"/>
    </xf>
    <xf numFmtId="0" fontId="2" fillId="14" borderId="1" xfId="0" applyFont="1" applyFill="1" applyBorder="1" applyAlignment="1">
      <alignment vertical="center"/>
    </xf>
    <xf numFmtId="0" fontId="2" fillId="19" borderId="1" xfId="0" applyFont="1" applyFill="1" applyBorder="1" applyAlignment="1">
      <alignment vertical="center"/>
    </xf>
    <xf numFmtId="1" fontId="5" fillId="4" borderId="1" xfId="0" applyNumberFormat="1" applyFont="1" applyFill="1" applyBorder="1" applyAlignment="1">
      <alignment horizontal="center" vertical="center"/>
    </xf>
    <xf numFmtId="0" fontId="5" fillId="0" borderId="0" xfId="0" applyFont="1"/>
    <xf numFmtId="0" fontId="31" fillId="0" borderId="24" xfId="0" applyFont="1" applyBorder="1" applyAlignment="1" applyProtection="1">
      <alignment vertical="center"/>
      <protection locked="0"/>
    </xf>
    <xf numFmtId="0" fontId="32" fillId="0" borderId="22" xfId="0" applyFont="1" applyBorder="1" applyAlignment="1" applyProtection="1">
      <alignment vertical="center"/>
      <protection locked="0"/>
    </xf>
    <xf numFmtId="0" fontId="32" fillId="0" borderId="24" xfId="0" applyFont="1" applyBorder="1" applyAlignment="1" applyProtection="1">
      <alignment vertical="center"/>
      <protection locked="0"/>
    </xf>
    <xf numFmtId="0" fontId="4" fillId="0" borderId="24" xfId="0" applyFont="1" applyBorder="1" applyProtection="1">
      <protection locked="0"/>
    </xf>
    <xf numFmtId="0" fontId="4" fillId="0" borderId="22" xfId="0" applyFont="1" applyBorder="1" applyProtection="1">
      <protection locked="0"/>
    </xf>
    <xf numFmtId="0" fontId="22" fillId="0" borderId="24" xfId="0" applyFont="1" applyBorder="1" applyProtection="1">
      <protection locked="0"/>
    </xf>
    <xf numFmtId="0" fontId="22" fillId="0" borderId="22" xfId="0" applyFont="1" applyBorder="1" applyProtection="1">
      <protection locked="0"/>
    </xf>
    <xf numFmtId="0" fontId="0" fillId="0" borderId="36" xfId="0" applyBorder="1" applyAlignment="1" applyProtection="1">
      <alignment horizontal="center" vertical="center"/>
    </xf>
    <xf numFmtId="0" fontId="0" fillId="0" borderId="37" xfId="0" applyBorder="1" applyAlignment="1" applyProtection="1">
      <alignment horizontal="center" vertical="center"/>
    </xf>
    <xf numFmtId="0" fontId="9" fillId="14" borderId="1" xfId="0" applyFont="1" applyFill="1" applyBorder="1" applyAlignment="1">
      <alignment horizontal="center" wrapText="1"/>
    </xf>
    <xf numFmtId="0" fontId="4" fillId="12" borderId="1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38" xfId="0" applyBorder="1" applyAlignment="1" applyProtection="1">
      <alignment horizontal="center" vertical="center"/>
    </xf>
    <xf numFmtId="0" fontId="2" fillId="13" borderId="5" xfId="0" applyFont="1" applyFill="1" applyBorder="1" applyAlignment="1">
      <alignment horizontal="center" vertical="center"/>
    </xf>
    <xf numFmtId="0" fontId="0" fillId="0" borderId="15" xfId="0" applyBorder="1" applyAlignment="1" applyProtection="1">
      <alignment horizontal="left" vertical="center"/>
    </xf>
    <xf numFmtId="0" fontId="0" fillId="0" borderId="16" xfId="0" applyBorder="1" applyAlignment="1" applyProtection="1">
      <alignment horizontal="left" vertical="center"/>
    </xf>
    <xf numFmtId="0" fontId="0" fillId="0" borderId="0" xfId="0" applyAlignment="1" applyProtection="1">
      <alignment vertic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0" fillId="7" borderId="8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/>
    </xf>
    <xf numFmtId="0" fontId="4" fillId="12" borderId="3" xfId="0" applyFont="1" applyFill="1" applyBorder="1" applyAlignment="1">
      <alignment horizontal="center"/>
    </xf>
    <xf numFmtId="0" fontId="4" fillId="12" borderId="4" xfId="0" applyFont="1" applyFill="1" applyBorder="1" applyAlignment="1">
      <alignment horizontal="center"/>
    </xf>
    <xf numFmtId="0" fontId="2" fillId="12" borderId="34" xfId="0" applyFont="1" applyFill="1" applyBorder="1" applyAlignment="1">
      <alignment horizontal="center" vertical="center" wrapText="1"/>
    </xf>
    <xf numFmtId="0" fontId="2" fillId="12" borderId="35" xfId="0" applyFont="1" applyFill="1" applyBorder="1" applyAlignment="1">
      <alignment horizontal="center" vertical="center" wrapText="1"/>
    </xf>
    <xf numFmtId="0" fontId="0" fillId="0" borderId="7" xfId="0" applyBorder="1" applyAlignment="1" applyProtection="1">
      <alignment horizontal="left" vertical="center"/>
      <protection hidden="1"/>
    </xf>
    <xf numFmtId="0" fontId="0" fillId="0" borderId="10" xfId="0" applyBorder="1" applyAlignment="1" applyProtection="1">
      <alignment horizontal="left" vertical="center"/>
      <protection hidden="1"/>
    </xf>
    <xf numFmtId="0" fontId="0" fillId="0" borderId="7" xfId="0" applyBorder="1" applyAlignment="1" applyProtection="1">
      <alignment horizontal="left" vertical="center" wrapText="1"/>
    </xf>
    <xf numFmtId="0" fontId="0" fillId="0" borderId="10" xfId="0" applyBorder="1" applyAlignment="1" applyProtection="1">
      <alignment horizontal="left" vertical="center"/>
    </xf>
    <xf numFmtId="0" fontId="0" fillId="0" borderId="7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29" xfId="0" applyBorder="1" applyAlignment="1" applyProtection="1">
      <alignment horizontal="center" vertical="center"/>
    </xf>
    <xf numFmtId="0" fontId="0" fillId="0" borderId="39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14" borderId="2" xfId="0" applyFont="1" applyFill="1" applyBorder="1" applyAlignment="1">
      <alignment horizontal="center" wrapText="1"/>
    </xf>
    <xf numFmtId="0" fontId="4" fillId="14" borderId="3" xfId="0" applyFont="1" applyFill="1" applyBorder="1" applyAlignment="1">
      <alignment horizontal="center" wrapText="1"/>
    </xf>
    <xf numFmtId="0" fontId="4" fillId="14" borderId="4" xfId="0" applyFont="1" applyFill="1" applyBorder="1" applyAlignment="1">
      <alignment horizontal="center" wrapText="1"/>
    </xf>
    <xf numFmtId="0" fontId="30" fillId="14" borderId="1" xfId="0" applyFont="1" applyFill="1" applyBorder="1" applyAlignment="1">
      <alignment horizontal="center" vertical="center" textRotation="90"/>
    </xf>
    <xf numFmtId="0" fontId="4" fillId="16" borderId="29" xfId="0" applyFont="1" applyFill="1" applyBorder="1" applyAlignment="1">
      <alignment horizontal="center" vertical="center"/>
    </xf>
    <xf numFmtId="0" fontId="4" fillId="16" borderId="1" xfId="0" applyFont="1" applyFill="1" applyBorder="1" applyAlignment="1">
      <alignment horizontal="center" vertical="center"/>
    </xf>
    <xf numFmtId="0" fontId="28" fillId="19" borderId="1" xfId="0" applyFont="1" applyFill="1" applyBorder="1" applyAlignment="1">
      <alignment horizontal="center"/>
    </xf>
    <xf numFmtId="0" fontId="25" fillId="15" borderId="1" xfId="0" applyFont="1" applyFill="1" applyBorder="1" applyAlignment="1">
      <alignment horizontal="left" vertical="center"/>
    </xf>
    <xf numFmtId="0" fontId="23" fillId="4" borderId="1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10" fillId="7" borderId="29" xfId="0" applyFont="1" applyFill="1" applyBorder="1" applyAlignment="1">
      <alignment horizontal="center" vertical="center"/>
    </xf>
    <xf numFmtId="0" fontId="25" fillId="15" borderId="29" xfId="0" applyFont="1" applyFill="1" applyBorder="1" applyAlignment="1">
      <alignment horizontal="left" vertical="center"/>
    </xf>
    <xf numFmtId="0" fontId="23" fillId="4" borderId="29" xfId="0" applyFont="1" applyFill="1" applyBorder="1" applyAlignment="1">
      <alignment horizontal="center" vertical="center"/>
    </xf>
    <xf numFmtId="0" fontId="24" fillId="15" borderId="1" xfId="0" applyFont="1" applyFill="1" applyBorder="1" applyAlignment="1">
      <alignment horizontal="left" vertical="center"/>
    </xf>
    <xf numFmtId="0" fontId="29" fillId="19" borderId="1" xfId="0" applyFont="1" applyFill="1" applyBorder="1" applyAlignment="1">
      <alignment horizontal="center"/>
    </xf>
    <xf numFmtId="0" fontId="14" fillId="14" borderId="1" xfId="0" applyFont="1" applyFill="1" applyBorder="1" applyAlignment="1">
      <alignment horizontal="center" wrapText="1"/>
    </xf>
    <xf numFmtId="0" fontId="30" fillId="14" borderId="29" xfId="0" applyFont="1" applyFill="1" applyBorder="1" applyAlignment="1">
      <alignment horizontal="center" vertical="center" textRotation="90"/>
    </xf>
    <xf numFmtId="0" fontId="25" fillId="20" borderId="29" xfId="0" applyFont="1" applyFill="1" applyBorder="1" applyAlignment="1">
      <alignment horizontal="left" vertical="center"/>
    </xf>
    <xf numFmtId="0" fontId="25" fillId="20" borderId="1" xfId="0" applyFont="1" applyFill="1" applyBorder="1" applyAlignment="1">
      <alignment horizontal="left" vertical="center"/>
    </xf>
    <xf numFmtId="0" fontId="24" fillId="20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 vertical="center" textRotation="90"/>
    </xf>
    <xf numFmtId="14" fontId="26" fillId="0" borderId="5" xfId="0" applyNumberFormat="1" applyFont="1" applyBorder="1" applyAlignment="1">
      <alignment horizontal="center" vertical="center" textRotation="90"/>
    </xf>
    <xf numFmtId="14" fontId="26" fillId="0" borderId="39" xfId="0" applyNumberFormat="1" applyFont="1" applyBorder="1" applyAlignment="1">
      <alignment horizontal="center" vertical="center" textRotation="90"/>
    </xf>
    <xf numFmtId="14" fontId="26" fillId="0" borderId="29" xfId="0" applyNumberFormat="1" applyFont="1" applyBorder="1" applyAlignment="1">
      <alignment horizontal="center" vertical="center" textRotation="90"/>
    </xf>
    <xf numFmtId="0" fontId="9" fillId="0" borderId="5" xfId="0" applyFont="1" applyBorder="1" applyAlignment="1">
      <alignment horizontal="center" vertical="center" textRotation="90"/>
    </xf>
    <xf numFmtId="0" fontId="9" fillId="0" borderId="39" xfId="0" applyFont="1" applyBorder="1" applyAlignment="1">
      <alignment horizontal="center" vertical="center" textRotation="90"/>
    </xf>
    <xf numFmtId="0" fontId="9" fillId="0" borderId="29" xfId="0" applyFont="1" applyBorder="1" applyAlignment="1">
      <alignment horizontal="center" vertical="center" textRotation="90"/>
    </xf>
    <xf numFmtId="0" fontId="14" fillId="1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2" fillId="14" borderId="2" xfId="0" applyFont="1" applyFill="1" applyBorder="1" applyAlignment="1">
      <alignment horizontal="center" wrapText="1"/>
    </xf>
    <xf numFmtId="0" fontId="2" fillId="14" borderId="3" xfId="0" applyFont="1" applyFill="1" applyBorder="1" applyAlignment="1">
      <alignment horizontal="center" wrapText="1"/>
    </xf>
    <xf numFmtId="0" fontId="9" fillId="14" borderId="1" xfId="0" applyFont="1" applyFill="1" applyBorder="1" applyAlignment="1">
      <alignment horizontal="center" vertical="center" wrapText="1"/>
    </xf>
    <xf numFmtId="0" fontId="2" fillId="14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14" borderId="2" xfId="0" applyFont="1" applyFill="1" applyBorder="1" applyAlignment="1">
      <alignment horizontal="center" vertical="center" wrapText="1"/>
    </xf>
    <xf numFmtId="0" fontId="9" fillId="14" borderId="3" xfId="0" applyFont="1" applyFill="1" applyBorder="1" applyAlignment="1">
      <alignment horizontal="center" vertical="center" wrapText="1"/>
    </xf>
    <xf numFmtId="0" fontId="9" fillId="14" borderId="4" xfId="0" applyFont="1" applyFill="1" applyBorder="1" applyAlignment="1">
      <alignment horizontal="center" vertical="center" wrapText="1"/>
    </xf>
    <xf numFmtId="0" fontId="1" fillId="14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1" fillId="14" borderId="1" xfId="0" applyFont="1" applyFill="1" applyBorder="1" applyAlignment="1">
      <alignment horizontal="center"/>
    </xf>
    <xf numFmtId="0" fontId="8" fillId="14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11" borderId="2" xfId="0" applyFont="1" applyFill="1" applyBorder="1" applyAlignment="1">
      <alignment horizontal="center" vertical="center" wrapText="1"/>
    </xf>
    <xf numFmtId="0" fontId="8" fillId="11" borderId="3" xfId="0" applyFont="1" applyFill="1" applyBorder="1" applyAlignment="1">
      <alignment horizontal="center" vertical="center" wrapText="1"/>
    </xf>
    <xf numFmtId="0" fontId="8" fillId="11" borderId="4" xfId="0" applyFont="1" applyFill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center" vertical="center" wrapText="1"/>
    </xf>
    <xf numFmtId="0" fontId="4" fillId="14" borderId="2" xfId="0" applyFont="1" applyFill="1" applyBorder="1" applyAlignment="1">
      <alignment horizontal="center" vertical="center" wrapText="1"/>
    </xf>
    <xf numFmtId="0" fontId="4" fillId="14" borderId="3" xfId="0" applyFont="1" applyFill="1" applyBorder="1" applyAlignment="1">
      <alignment horizontal="center" vertical="center" wrapText="1"/>
    </xf>
    <xf numFmtId="0" fontId="4" fillId="14" borderId="4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0" fillId="3" borderId="17" xfId="0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0" fillId="6" borderId="17" xfId="0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6" fillId="0" borderId="21" xfId="1" applyBorder="1" applyAlignment="1">
      <alignment horizontal="center" vertical="center"/>
    </xf>
    <xf numFmtId="0" fontId="6" fillId="0" borderId="22" xfId="1" applyBorder="1" applyAlignment="1">
      <alignment horizontal="center" vertical="center"/>
    </xf>
    <xf numFmtId="0" fontId="1" fillId="5" borderId="25" xfId="0" applyFont="1" applyFill="1" applyBorder="1" applyAlignment="1">
      <alignment horizontal="left" vertical="center"/>
    </xf>
    <xf numFmtId="0" fontId="1" fillId="5" borderId="27" xfId="0" applyFont="1" applyFill="1" applyBorder="1" applyAlignment="1">
      <alignment horizontal="left" vertical="center"/>
    </xf>
    <xf numFmtId="0" fontId="1" fillId="5" borderId="26" xfId="0" applyFont="1" applyFill="1" applyBorder="1" applyAlignment="1">
      <alignment horizontal="left" vertical="center"/>
    </xf>
    <xf numFmtId="0" fontId="0" fillId="4" borderId="23" xfId="0" applyFill="1" applyBorder="1" applyAlignment="1">
      <alignment horizontal="center"/>
    </xf>
    <xf numFmtId="0" fontId="0" fillId="10" borderId="23" xfId="0" applyFill="1" applyBorder="1" applyAlignment="1">
      <alignment horizontal="center"/>
    </xf>
    <xf numFmtId="0" fontId="0" fillId="4" borderId="25" xfId="0" applyFill="1" applyBorder="1" applyAlignment="1">
      <alignment horizontal="center" wrapText="1"/>
    </xf>
    <xf numFmtId="0" fontId="0" fillId="4" borderId="26" xfId="0" applyFill="1" applyBorder="1" applyAlignment="1">
      <alignment horizontal="center" wrapText="1"/>
    </xf>
    <xf numFmtId="0" fontId="8" fillId="0" borderId="28" xfId="0" applyFont="1" applyBorder="1" applyAlignment="1">
      <alignment horizontal="center" wrapText="1"/>
    </xf>
    <xf numFmtId="0" fontId="2" fillId="19" borderId="33" xfId="0" applyFont="1" applyFill="1" applyBorder="1" applyAlignment="1">
      <alignment horizontal="center" wrapText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9" fillId="0" borderId="0" xfId="0" applyFont="1" applyAlignment="1">
      <alignment horizontal="center" wrapText="1"/>
    </xf>
    <xf numFmtId="0" fontId="0" fillId="3" borderId="17" xfId="0" applyFill="1" applyBorder="1" applyAlignment="1">
      <alignment horizontal="center"/>
    </xf>
    <xf numFmtId="0" fontId="6" fillId="0" borderId="21" xfId="1" applyBorder="1" applyAlignment="1">
      <alignment horizontal="center"/>
    </xf>
    <xf numFmtId="0" fontId="6" fillId="0" borderId="22" xfId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7" fillId="4" borderId="17" xfId="0" applyFont="1" applyFill="1" applyBorder="1" applyAlignment="1">
      <alignment horizontal="center" wrapText="1"/>
    </xf>
    <xf numFmtId="0" fontId="7" fillId="4" borderId="18" xfId="0" applyFont="1" applyFill="1" applyBorder="1" applyAlignment="1">
      <alignment horizontal="center" wrapText="1"/>
    </xf>
    <xf numFmtId="0" fontId="1" fillId="5" borderId="25" xfId="0" applyFont="1" applyFill="1" applyBorder="1" applyAlignment="1">
      <alignment horizontal="left"/>
    </xf>
    <xf numFmtId="0" fontId="1" fillId="5" borderId="27" xfId="0" applyFont="1" applyFill="1" applyBorder="1" applyAlignment="1">
      <alignment horizontal="left"/>
    </xf>
    <xf numFmtId="0" fontId="1" fillId="5" borderId="26" xfId="0" applyFont="1" applyFill="1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8" fillId="0" borderId="28" xfId="0" applyFont="1" applyBorder="1" applyAlignment="1">
      <alignment horizontal="left" wrapText="1"/>
    </xf>
    <xf numFmtId="0" fontId="0" fillId="10" borderId="23" xfId="0" applyFill="1" applyBorder="1" applyAlignment="1">
      <alignment horizontal="left"/>
    </xf>
    <xf numFmtId="0" fontId="14" fillId="0" borderId="1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2" fillId="3" borderId="17" xfId="0" applyFont="1" applyFill="1" applyBorder="1" applyAlignment="1">
      <alignment horizontal="center" vertical="center"/>
    </xf>
    <xf numFmtId="0" fontId="14" fillId="0" borderId="33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0" fillId="0" borderId="28" xfId="0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6" fillId="0" borderId="1" xfId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left" vertical="center"/>
    </xf>
    <xf numFmtId="0" fontId="5" fillId="0" borderId="28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4" fillId="3" borderId="33" xfId="0" applyFont="1" applyFill="1" applyBorder="1" applyAlignment="1">
      <alignment horizontal="center" vertical="center" wrapText="1"/>
    </xf>
    <xf numFmtId="0" fontId="22" fillId="0" borderId="24" xfId="0" applyFont="1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vertical="center"/>
      <protection locked="0"/>
    </xf>
  </cellXfs>
  <cellStyles count="2">
    <cellStyle name="Hyperlink" xfId="1" builtinId="8"/>
    <cellStyle name="Normal" xfId="0" builtinId="0"/>
  </cellStyles>
  <dxfs count="91"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zoomScale="110" zoomScaleNormal="110" workbookViewId="0">
      <pane ySplit="3" topLeftCell="A14" activePane="bottomLeft" state="frozen"/>
      <selection activeCell="C20" sqref="C20"/>
      <selection pane="bottomLeft" activeCell="F14" sqref="F14:F15"/>
    </sheetView>
  </sheetViews>
  <sheetFormatPr defaultRowHeight="15" x14ac:dyDescent="0.25"/>
  <cols>
    <col min="1" max="1" width="8.28515625" bestFit="1" customWidth="1"/>
    <col min="2" max="4" width="19.42578125" customWidth="1"/>
    <col min="5" max="6" width="10.42578125" customWidth="1"/>
    <col min="7" max="12" width="12.85546875" style="1" customWidth="1"/>
    <col min="13" max="13" width="9.85546875" style="1" customWidth="1"/>
    <col min="17" max="17" width="0" hidden="1" customWidth="1"/>
  </cols>
  <sheetData>
    <row r="1" spans="1:17" ht="55.5" customHeight="1" x14ac:dyDescent="0.45">
      <c r="A1" s="233" t="s">
        <v>83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6"/>
      <c r="O1" s="26"/>
      <c r="P1" s="26"/>
    </row>
    <row r="2" spans="1:17" ht="23.25" x14ac:dyDescent="0.35">
      <c r="A2" s="245" t="s">
        <v>37</v>
      </c>
      <c r="B2" s="246"/>
      <c r="C2" s="246"/>
      <c r="D2" s="247"/>
      <c r="E2" s="248" t="s">
        <v>79</v>
      </c>
      <c r="F2" s="249"/>
      <c r="G2" s="234" t="s">
        <v>10</v>
      </c>
      <c r="H2" s="234"/>
      <c r="I2" s="234"/>
      <c r="J2" s="234"/>
      <c r="K2" s="234"/>
      <c r="L2" s="234"/>
      <c r="M2" s="120"/>
    </row>
    <row r="3" spans="1:17" ht="36.75" customHeight="1" thickBot="1" x14ac:dyDescent="0.3">
      <c r="A3" s="29" t="s">
        <v>2</v>
      </c>
      <c r="B3" s="29" t="s">
        <v>3</v>
      </c>
      <c r="C3" s="28" t="s">
        <v>13</v>
      </c>
      <c r="D3" s="29" t="s">
        <v>9</v>
      </c>
      <c r="E3" s="75" t="s">
        <v>80</v>
      </c>
      <c r="F3" s="75" t="s">
        <v>81</v>
      </c>
      <c r="G3" s="237" t="s">
        <v>4</v>
      </c>
      <c r="H3" s="237"/>
      <c r="I3" s="237"/>
      <c r="J3" s="237" t="s">
        <v>5</v>
      </c>
      <c r="K3" s="237"/>
      <c r="L3" s="237"/>
      <c r="M3" s="121" t="s">
        <v>12</v>
      </c>
      <c r="Q3" t="s">
        <v>24</v>
      </c>
    </row>
    <row r="4" spans="1:17" ht="30" customHeight="1" thickTop="1" thickBot="1" x14ac:dyDescent="0.3">
      <c r="A4" s="241">
        <v>1</v>
      </c>
      <c r="B4" s="240" t="s">
        <v>24</v>
      </c>
      <c r="C4" s="238"/>
      <c r="D4" s="236"/>
      <c r="E4" s="235"/>
      <c r="F4" s="235"/>
      <c r="G4" s="84" t="s">
        <v>6</v>
      </c>
      <c r="H4" s="84" t="s">
        <v>7</v>
      </c>
      <c r="I4" s="84" t="s">
        <v>8</v>
      </c>
      <c r="J4" s="84" t="s">
        <v>6</v>
      </c>
      <c r="K4" s="84" t="s">
        <v>7</v>
      </c>
      <c r="L4" s="84" t="s">
        <v>8</v>
      </c>
      <c r="M4" s="243">
        <f>SUM(E4,F4,G5,H5,I5,J5,K5,L5)</f>
        <v>0</v>
      </c>
      <c r="Q4" t="s">
        <v>25</v>
      </c>
    </row>
    <row r="5" spans="1:17" ht="30" customHeight="1" thickTop="1" thickBot="1" x14ac:dyDescent="0.3">
      <c r="A5" s="242"/>
      <c r="B5" s="240"/>
      <c r="C5" s="239"/>
      <c r="D5" s="236"/>
      <c r="E5" s="235"/>
      <c r="F5" s="235"/>
      <c r="G5" s="116"/>
      <c r="H5" s="116"/>
      <c r="I5" s="116"/>
      <c r="J5" s="116"/>
      <c r="K5" s="116"/>
      <c r="L5" s="116"/>
      <c r="M5" s="244"/>
      <c r="N5" s="5"/>
      <c r="Q5" t="s">
        <v>23</v>
      </c>
    </row>
    <row r="6" spans="1:17" ht="30" customHeight="1" thickTop="1" x14ac:dyDescent="0.25">
      <c r="A6" s="241">
        <v>2</v>
      </c>
      <c r="B6" s="250" t="s">
        <v>25</v>
      </c>
      <c r="C6" s="252"/>
      <c r="D6" s="254"/>
      <c r="E6" s="257"/>
      <c r="F6" s="256"/>
      <c r="G6" s="84" t="s">
        <v>6</v>
      </c>
      <c r="H6" s="84" t="s">
        <v>7</v>
      </c>
      <c r="I6" s="84" t="s">
        <v>8</v>
      </c>
      <c r="J6" s="84" t="s">
        <v>6</v>
      </c>
      <c r="K6" s="84" t="s">
        <v>7</v>
      </c>
      <c r="L6" s="84" t="s">
        <v>8</v>
      </c>
      <c r="M6" s="243">
        <f>SUM(E6,F6,G7,H7,I7,J7,K7,L7)</f>
        <v>0</v>
      </c>
      <c r="N6" s="5"/>
      <c r="Q6" t="s">
        <v>22</v>
      </c>
    </row>
    <row r="7" spans="1:17" ht="30" customHeight="1" thickBot="1" x14ac:dyDescent="0.3">
      <c r="A7" s="242"/>
      <c r="B7" s="251"/>
      <c r="C7" s="253"/>
      <c r="D7" s="255"/>
      <c r="E7" s="232"/>
      <c r="F7" s="255"/>
      <c r="G7" s="116"/>
      <c r="H7" s="116"/>
      <c r="I7" s="116"/>
      <c r="J7" s="116"/>
      <c r="K7" s="116"/>
      <c r="L7" s="116"/>
      <c r="M7" s="244"/>
      <c r="Q7" t="s">
        <v>21</v>
      </c>
    </row>
    <row r="8" spans="1:17" ht="30" customHeight="1" thickTop="1" x14ac:dyDescent="0.25">
      <c r="A8" s="241">
        <v>3</v>
      </c>
      <c r="B8" s="250" t="s">
        <v>23</v>
      </c>
      <c r="C8" s="252"/>
      <c r="D8" s="258"/>
      <c r="E8" s="231"/>
      <c r="F8" s="254"/>
      <c r="G8" s="84" t="s">
        <v>6</v>
      </c>
      <c r="H8" s="84" t="s">
        <v>7</v>
      </c>
      <c r="I8" s="84" t="s">
        <v>8</v>
      </c>
      <c r="J8" s="84" t="s">
        <v>6</v>
      </c>
      <c r="K8" s="84" t="s">
        <v>7</v>
      </c>
      <c r="L8" s="84" t="s">
        <v>8</v>
      </c>
      <c r="M8" s="243">
        <f>SUM(E8,F8,G9,H9,I9,J9,K9,L9)</f>
        <v>0</v>
      </c>
      <c r="Q8" t="s">
        <v>20</v>
      </c>
    </row>
    <row r="9" spans="1:17" ht="30" customHeight="1" thickBot="1" x14ac:dyDescent="0.3">
      <c r="A9" s="242"/>
      <c r="B9" s="251"/>
      <c r="C9" s="253"/>
      <c r="D9" s="255"/>
      <c r="E9" s="232"/>
      <c r="F9" s="255"/>
      <c r="G9" s="116"/>
      <c r="H9" s="116"/>
      <c r="I9" s="116"/>
      <c r="J9" s="116"/>
      <c r="K9" s="116"/>
      <c r="L9" s="116"/>
      <c r="M9" s="244"/>
      <c r="Q9" t="s">
        <v>19</v>
      </c>
    </row>
    <row r="10" spans="1:17" ht="30" customHeight="1" thickTop="1" x14ac:dyDescent="0.25">
      <c r="A10" s="241">
        <v>4</v>
      </c>
      <c r="B10" s="250" t="s">
        <v>21</v>
      </c>
      <c r="C10" s="259"/>
      <c r="D10" s="254"/>
      <c r="E10" s="231"/>
      <c r="F10" s="254"/>
      <c r="G10" s="84" t="s">
        <v>6</v>
      </c>
      <c r="H10" s="84" t="s">
        <v>7</v>
      </c>
      <c r="I10" s="84" t="s">
        <v>8</v>
      </c>
      <c r="J10" s="84" t="s">
        <v>6</v>
      </c>
      <c r="K10" s="84" t="s">
        <v>7</v>
      </c>
      <c r="L10" s="84" t="s">
        <v>8</v>
      </c>
      <c r="M10" s="243">
        <f t="shared" ref="M10" si="0">SUM(E10,F10,G11,H11,I11,J11,K11,L11)</f>
        <v>0</v>
      </c>
      <c r="Q10" t="s">
        <v>30</v>
      </c>
    </row>
    <row r="11" spans="1:17" ht="30" customHeight="1" thickBot="1" x14ac:dyDescent="0.3">
      <c r="A11" s="242"/>
      <c r="B11" s="251"/>
      <c r="C11" s="253"/>
      <c r="D11" s="255"/>
      <c r="E11" s="232"/>
      <c r="F11" s="255"/>
      <c r="G11" s="116"/>
      <c r="H11" s="116"/>
      <c r="I11" s="116"/>
      <c r="J11" s="116"/>
      <c r="K11" s="116"/>
      <c r="L11" s="116"/>
      <c r="M11" s="244"/>
    </row>
    <row r="12" spans="1:17" ht="30" customHeight="1" thickTop="1" x14ac:dyDescent="0.25">
      <c r="A12" s="241">
        <v>5</v>
      </c>
      <c r="B12" s="250" t="s">
        <v>22</v>
      </c>
      <c r="C12" s="259"/>
      <c r="D12" s="254"/>
      <c r="E12" s="231"/>
      <c r="F12" s="254"/>
      <c r="G12" s="84" t="s">
        <v>6</v>
      </c>
      <c r="H12" s="84" t="s">
        <v>7</v>
      </c>
      <c r="I12" s="84" t="s">
        <v>8</v>
      </c>
      <c r="J12" s="84" t="s">
        <v>6</v>
      </c>
      <c r="K12" s="84" t="s">
        <v>7</v>
      </c>
      <c r="L12" s="84" t="s">
        <v>8</v>
      </c>
      <c r="M12" s="243">
        <f t="shared" ref="M12" si="1">SUM(E12,F12,G13,H13,I13,J13,K13,L13)</f>
        <v>0</v>
      </c>
    </row>
    <row r="13" spans="1:17" ht="30" customHeight="1" thickBot="1" x14ac:dyDescent="0.3">
      <c r="A13" s="242"/>
      <c r="B13" s="251"/>
      <c r="C13" s="253"/>
      <c r="D13" s="255"/>
      <c r="E13" s="232"/>
      <c r="F13" s="255"/>
      <c r="G13" s="116"/>
      <c r="H13" s="116"/>
      <c r="I13" s="116"/>
      <c r="J13" s="116"/>
      <c r="K13" s="116"/>
      <c r="L13" s="116"/>
      <c r="M13" s="244"/>
    </row>
    <row r="14" spans="1:17" ht="30" customHeight="1" thickTop="1" x14ac:dyDescent="0.25">
      <c r="A14" s="241">
        <v>6</v>
      </c>
      <c r="B14" s="250" t="s">
        <v>20</v>
      </c>
      <c r="C14" s="259"/>
      <c r="D14" s="254"/>
      <c r="E14" s="231"/>
      <c r="F14" s="254"/>
      <c r="G14" s="84" t="s">
        <v>6</v>
      </c>
      <c r="H14" s="84" t="s">
        <v>7</v>
      </c>
      <c r="I14" s="84" t="s">
        <v>8</v>
      </c>
      <c r="J14" s="84" t="s">
        <v>6</v>
      </c>
      <c r="K14" s="84" t="s">
        <v>7</v>
      </c>
      <c r="L14" s="84" t="s">
        <v>8</v>
      </c>
      <c r="M14" s="243">
        <f t="shared" ref="M14" si="2">SUM(E14,F14,G15,H15,I15,J15,K15,L15)</f>
        <v>0</v>
      </c>
    </row>
    <row r="15" spans="1:17" ht="30" customHeight="1" thickBot="1" x14ac:dyDescent="0.3">
      <c r="A15" s="242"/>
      <c r="B15" s="251"/>
      <c r="C15" s="253"/>
      <c r="D15" s="255"/>
      <c r="E15" s="232"/>
      <c r="F15" s="255"/>
      <c r="G15" s="116"/>
      <c r="H15" s="116"/>
      <c r="I15" s="116"/>
      <c r="J15" s="116"/>
      <c r="K15" s="116"/>
      <c r="L15" s="116"/>
      <c r="M15" s="244"/>
    </row>
    <row r="16" spans="1:17" ht="30" customHeight="1" thickTop="1" x14ac:dyDescent="0.25">
      <c r="A16" s="241">
        <v>7</v>
      </c>
      <c r="B16" s="250" t="s">
        <v>30</v>
      </c>
      <c r="C16" s="252"/>
      <c r="D16" s="254"/>
      <c r="E16" s="231"/>
      <c r="F16" s="254"/>
      <c r="G16" s="84" t="s">
        <v>6</v>
      </c>
      <c r="H16" s="84" t="s">
        <v>7</v>
      </c>
      <c r="I16" s="84" t="s">
        <v>8</v>
      </c>
      <c r="J16" s="84" t="s">
        <v>6</v>
      </c>
      <c r="K16" s="84" t="s">
        <v>7</v>
      </c>
      <c r="L16" s="84" t="s">
        <v>8</v>
      </c>
      <c r="M16" s="243">
        <f t="shared" ref="M16" si="3">SUM(E16,F16,G17,H17,I17,J17,K17,L17)</f>
        <v>0</v>
      </c>
    </row>
    <row r="17" spans="1:13" ht="30" customHeight="1" thickBot="1" x14ac:dyDescent="0.3">
      <c r="A17" s="242"/>
      <c r="B17" s="251"/>
      <c r="C17" s="253"/>
      <c r="D17" s="255"/>
      <c r="E17" s="232"/>
      <c r="F17" s="255"/>
      <c r="G17" s="116"/>
      <c r="H17" s="116"/>
      <c r="I17" s="116"/>
      <c r="J17" s="116"/>
      <c r="K17" s="116"/>
      <c r="L17" s="116"/>
      <c r="M17" s="244"/>
    </row>
    <row r="18" spans="1:13" ht="30" customHeight="1" thickTop="1" x14ac:dyDescent="0.25">
      <c r="A18" s="241">
        <v>8</v>
      </c>
      <c r="B18" s="250" t="s">
        <v>19</v>
      </c>
      <c r="C18" s="252"/>
      <c r="D18" s="254"/>
      <c r="E18" s="231"/>
      <c r="F18" s="254"/>
      <c r="G18" s="84" t="s">
        <v>6</v>
      </c>
      <c r="H18" s="84" t="s">
        <v>7</v>
      </c>
      <c r="I18" s="84" t="s">
        <v>8</v>
      </c>
      <c r="J18" s="84" t="s">
        <v>6</v>
      </c>
      <c r="K18" s="84" t="s">
        <v>7</v>
      </c>
      <c r="L18" s="84" t="s">
        <v>8</v>
      </c>
      <c r="M18" s="243">
        <f t="shared" ref="M18" si="4">SUM(E18,F18,G19,H19,I19,J19,K19,L19)</f>
        <v>0</v>
      </c>
    </row>
    <row r="19" spans="1:13" ht="30" customHeight="1" thickBot="1" x14ac:dyDescent="0.3">
      <c r="A19" s="242"/>
      <c r="B19" s="251"/>
      <c r="C19" s="253"/>
      <c r="D19" s="255"/>
      <c r="E19" s="232"/>
      <c r="F19" s="255"/>
      <c r="G19" s="116"/>
      <c r="H19" s="116"/>
      <c r="I19" s="116"/>
      <c r="J19" s="116"/>
      <c r="K19" s="116"/>
      <c r="L19" s="116"/>
      <c r="M19" s="244"/>
    </row>
    <row r="20" spans="1:13" ht="24.75" thickTop="1" thickBot="1" x14ac:dyDescent="0.3">
      <c r="A20" s="260" t="s">
        <v>11</v>
      </c>
      <c r="B20" s="261"/>
      <c r="C20" s="6"/>
      <c r="D20" s="7"/>
      <c r="E20" s="12">
        <f>SUM(E4,E6,E8,E10,E12,E14,E16,E18)</f>
        <v>0</v>
      </c>
      <c r="F20" s="12">
        <f>SUM(F4,F6,F8,F10,F12,F14,F16,F18)</f>
        <v>0</v>
      </c>
      <c r="G20" s="12">
        <f>SUM(G5,G7,G9,G11,G13,G15,G17,G19)</f>
        <v>0</v>
      </c>
      <c r="H20" s="12">
        <f t="shared" ref="H20:L20" si="5">SUM(H5,H7,H9,H11,H13,H15,H17,H19)</f>
        <v>0</v>
      </c>
      <c r="I20" s="12">
        <f t="shared" si="5"/>
        <v>0</v>
      </c>
      <c r="J20" s="12">
        <f t="shared" si="5"/>
        <v>0</v>
      </c>
      <c r="K20" s="12">
        <f t="shared" si="5"/>
        <v>0</v>
      </c>
      <c r="L20" s="12">
        <f t="shared" si="5"/>
        <v>0</v>
      </c>
      <c r="M20" s="11">
        <f>SUM(M4,M6,M8,M10,M12,M14,M16,M18)</f>
        <v>0</v>
      </c>
    </row>
    <row r="21" spans="1:13" ht="15.75" thickTop="1" x14ac:dyDescent="0.25"/>
  </sheetData>
  <sheetProtection algorithmName="SHA-512" hashValue="RhA++HZsBzbm5OPzXMoSMRwOQYBFIs44us53LwrdUzZXuCAVMc30yah/x7P67bh9gA686jsqUHhI+Gd2kHDLpg==" saltValue="gXRVlDUuRZGan4TQegrtGw==" spinCount="100000" sheet="1" objects="1" scenarios="1"/>
  <mergeCells count="63">
    <mergeCell ref="A20:B20"/>
    <mergeCell ref="M6:M7"/>
    <mergeCell ref="M8:M9"/>
    <mergeCell ref="M10:M11"/>
    <mergeCell ref="M12:M13"/>
    <mergeCell ref="M14:M15"/>
    <mergeCell ref="M16:M17"/>
    <mergeCell ref="M18:M19"/>
    <mergeCell ref="A18:A19"/>
    <mergeCell ref="B18:B19"/>
    <mergeCell ref="C18:C19"/>
    <mergeCell ref="D18:D19"/>
    <mergeCell ref="F18:F19"/>
    <mergeCell ref="A16:A17"/>
    <mergeCell ref="B16:B17"/>
    <mergeCell ref="C16:C17"/>
    <mergeCell ref="D16:D17"/>
    <mergeCell ref="F16:F17"/>
    <mergeCell ref="A14:A15"/>
    <mergeCell ref="B14:B15"/>
    <mergeCell ref="C14:C15"/>
    <mergeCell ref="D14:D15"/>
    <mergeCell ref="F14:F15"/>
    <mergeCell ref="E14:E15"/>
    <mergeCell ref="E16:E17"/>
    <mergeCell ref="A12:A13"/>
    <mergeCell ref="B12:B13"/>
    <mergeCell ref="C12:C13"/>
    <mergeCell ref="D12:D13"/>
    <mergeCell ref="F12:F13"/>
    <mergeCell ref="E12:E13"/>
    <mergeCell ref="A10:A11"/>
    <mergeCell ref="B10:B11"/>
    <mergeCell ref="C10:C11"/>
    <mergeCell ref="D10:D11"/>
    <mergeCell ref="F10:F11"/>
    <mergeCell ref="E10:E11"/>
    <mergeCell ref="C6:C7"/>
    <mergeCell ref="D6:D7"/>
    <mergeCell ref="F6:F7"/>
    <mergeCell ref="E6:E7"/>
    <mergeCell ref="A8:A9"/>
    <mergeCell ref="B8:B9"/>
    <mergeCell ref="C8:C9"/>
    <mergeCell ref="D8:D9"/>
    <mergeCell ref="F8:F9"/>
    <mergeCell ref="E8:E9"/>
    <mergeCell ref="E18:E19"/>
    <mergeCell ref="A1:M1"/>
    <mergeCell ref="G2:L2"/>
    <mergeCell ref="F4:F5"/>
    <mergeCell ref="D4:D5"/>
    <mergeCell ref="G3:I3"/>
    <mergeCell ref="J3:L3"/>
    <mergeCell ref="C4:C5"/>
    <mergeCell ref="B4:B5"/>
    <mergeCell ref="A4:A5"/>
    <mergeCell ref="M4:M5"/>
    <mergeCell ref="A2:D2"/>
    <mergeCell ref="E2:F2"/>
    <mergeCell ref="E4:E5"/>
    <mergeCell ref="A6:A7"/>
    <mergeCell ref="B6:B7"/>
  </mergeCells>
  <dataValidations count="1">
    <dataValidation allowBlank="1" showInputMessage="1" showErrorMessage="1" errorTitle="Only Selection are allowed" sqref="B4:B19"/>
  </dataValidations>
  <hyperlinks>
    <hyperlink ref="G4" location="'U-14 Boys'!A1" display="U-14"/>
    <hyperlink ref="G6" location="'U-14 Boys'!A1" display="U-14"/>
    <hyperlink ref="G8" location="'U-14 Boys'!A1" display="U-14"/>
    <hyperlink ref="G10" location="'U-14 Boys'!A1" display="U-14"/>
    <hyperlink ref="G12" location="'U-14 Boys'!A1" display="U-14"/>
    <hyperlink ref="G14" location="'U-14 Boys'!A1" display="U-14"/>
    <hyperlink ref="G16" location="'U-14 Boys'!A1" display="U-14"/>
    <hyperlink ref="G18" location="'U-14 Boys'!A1" display="U-14"/>
    <hyperlink ref="H4" location="'U-17 BOYS'!A1" display="U-17"/>
    <hyperlink ref="H6" location="'U-17 BOYS'!A1" display="U-17"/>
    <hyperlink ref="H8" location="'U-17 BOYS'!A1" display="U-17"/>
    <hyperlink ref="H10" location="'U-17 BOYS'!A1" display="U-17"/>
    <hyperlink ref="H12" location="'U-17 BOYS'!A1" display="U-17"/>
    <hyperlink ref="H14" location="'U-17 BOYS'!A1" display="U-17"/>
    <hyperlink ref="H16" location="'U-17 BOYS'!A1" display="U-17"/>
    <hyperlink ref="H18" location="'U-17 BOYS'!A1" display="U-17"/>
    <hyperlink ref="I4" location="'U-19 BOYS'!A1" display="U-19"/>
    <hyperlink ref="I6" location="'U-19 BOYS'!A1" display="U-19"/>
    <hyperlink ref="I8" location="'U-19 BOYS'!A1" display="U-19"/>
    <hyperlink ref="I10" location="'U-19 BOYS'!A1" display="U-19"/>
    <hyperlink ref="I12" location="'U-19 BOYS'!A1" display="U-19"/>
    <hyperlink ref="I14" location="'U-19 BOYS'!A1" display="U-19"/>
    <hyperlink ref="I16" location="'U-19 BOYS'!A1" display="U-19"/>
    <hyperlink ref="I18" location="'U-19 BOYS'!A1" display="U-19"/>
    <hyperlink ref="J4" location="'U-14 GIRLS'!A1" display="U-14"/>
    <hyperlink ref="J6" location="'U-14 GIRLS'!A1" display="U-14"/>
    <hyperlink ref="J8" location="'U-14 GIRLS'!A1" display="U-14"/>
    <hyperlink ref="J10" location="'U-14 GIRLS'!A1" display="U-14"/>
    <hyperlink ref="J12" location="'U-14 GIRLS'!A1" display="U-14"/>
    <hyperlink ref="J14" location="'U-14 GIRLS'!A1" display="U-14"/>
    <hyperlink ref="K4" location="'U-17 GIRLS'!A1" display="U-17"/>
    <hyperlink ref="K6" location="'U-17 GIRLS'!A1" display="U-17"/>
    <hyperlink ref="K8" location="'U-17 GIRLS'!A1" display="U-17"/>
    <hyperlink ref="K10" location="'U-17 GIRLS'!A1" display="U-17"/>
    <hyperlink ref="K12" location="'U-17 GIRLS'!A1" display="U-17"/>
    <hyperlink ref="K14" location="'U-17 GIRLS'!A1" display="U-17"/>
    <hyperlink ref="K16" location="'U-17 GIRLS'!A1" display="U-17"/>
    <hyperlink ref="K18" location="'U-17 GIRLS'!A1" display="U-17"/>
    <hyperlink ref="J18" location="'U-14 GIRLS'!A1" display="U-14"/>
    <hyperlink ref="J16" location="'U-14 GIRLS'!A1" display="U-14"/>
    <hyperlink ref="L10" location="'U-19 GIRLS'!A1" display="U-19"/>
    <hyperlink ref="L12" location="'U-19 GIRLS'!A1" display="U-19"/>
    <hyperlink ref="L14" location="'U-19 GIRLS'!A1" display="U-19"/>
    <hyperlink ref="L16" location="'U-19 GIRLS'!A1" display="U-19"/>
    <hyperlink ref="L18" location="'U-19 GIRLS'!A1" display="U-19"/>
    <hyperlink ref="L4" location="'U-19 GIRLS'!A1" display="U-19"/>
    <hyperlink ref="L6" location="'U-19 GIRLS'!A1" display="U-19"/>
    <hyperlink ref="L8" location="'U-19 GIRLS'!A1" display="U-19"/>
  </hyperlinks>
  <pageMargins left="0.39370078740157483" right="0.27559055118110237" top="0.74803149606299213" bottom="0.74803149606299213" header="0.31496062992125984" footer="0.31496062992125984"/>
  <pageSetup paperSize="190" scale="72" orientation="landscape" r:id="rId1"/>
  <headerFooter>
    <oddHeader>Prepared by SUNNY &amp;D&amp;RPage &amp;P</oddHeader>
    <oddFooter>&amp;LMarshal of Meet
(P.E.T. JNV Faridabad) &amp;RPrincipal
JNV Faridabad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view="pageBreakPreview" topLeftCell="A14" zoomScale="60" zoomScaleNormal="100" workbookViewId="0">
      <selection activeCell="R22" sqref="A6:R22"/>
    </sheetView>
  </sheetViews>
  <sheetFormatPr defaultRowHeight="15" x14ac:dyDescent="0.25"/>
  <cols>
    <col min="1" max="1" width="4.140625" style="123" bestFit="1" customWidth="1"/>
    <col min="2" max="2" width="21.140625" bestFit="1" customWidth="1"/>
    <col min="3" max="3" width="12.5703125" style="123" bestFit="1" customWidth="1"/>
    <col min="4" max="4" width="4.140625" style="123" bestFit="1" customWidth="1"/>
    <col min="5" max="5" width="21.5703125" bestFit="1" customWidth="1"/>
    <col min="6" max="6" width="12.5703125" style="123" bestFit="1" customWidth="1"/>
    <col min="7" max="7" width="4.140625" style="123" bestFit="1" customWidth="1"/>
    <col min="8" max="8" width="23.42578125" bestFit="1" customWidth="1"/>
    <col min="9" max="9" width="12.5703125" style="123" bestFit="1" customWidth="1"/>
    <col min="10" max="10" width="4.140625" style="123" bestFit="1" customWidth="1"/>
    <col min="11" max="11" width="22.28515625" bestFit="1" customWidth="1"/>
    <col min="12" max="12" width="12.5703125" style="123" bestFit="1" customWidth="1"/>
    <col min="13" max="13" width="5.140625" style="123" bestFit="1" customWidth="1"/>
    <col min="14" max="14" width="21.85546875" bestFit="1" customWidth="1"/>
    <col min="15" max="15" width="12.5703125" style="123" bestFit="1" customWidth="1"/>
    <col min="16" max="16" width="4.140625" style="123" bestFit="1" customWidth="1"/>
    <col min="17" max="17" width="24.85546875" bestFit="1" customWidth="1"/>
    <col min="18" max="18" width="12.5703125" style="123" bestFit="1" customWidth="1"/>
  </cols>
  <sheetData>
    <row r="1" spans="1:18" ht="58.5" customHeight="1" x14ac:dyDescent="0.25">
      <c r="A1" s="296" t="s">
        <v>83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8"/>
    </row>
    <row r="2" spans="1:18" ht="21" x14ac:dyDescent="0.35">
      <c r="A2" s="300" t="s">
        <v>25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</row>
    <row r="3" spans="1:18" ht="21" x14ac:dyDescent="0.35">
      <c r="A3" s="301" t="s">
        <v>4</v>
      </c>
      <c r="B3" s="301"/>
      <c r="C3" s="301"/>
      <c r="D3" s="301"/>
      <c r="E3" s="301"/>
      <c r="F3" s="301"/>
      <c r="G3" s="301"/>
      <c r="H3" s="301"/>
      <c r="I3" s="301"/>
      <c r="J3" s="301" t="s">
        <v>5</v>
      </c>
      <c r="K3" s="301"/>
      <c r="L3" s="301"/>
      <c r="M3" s="301"/>
      <c r="N3" s="301"/>
      <c r="O3" s="301"/>
      <c r="P3" s="301"/>
      <c r="Q3" s="301"/>
      <c r="R3" s="301"/>
    </row>
    <row r="4" spans="1:18" x14ac:dyDescent="0.25">
      <c r="A4" s="302" t="s">
        <v>6</v>
      </c>
      <c r="B4" s="302"/>
      <c r="C4" s="302"/>
      <c r="D4" s="302" t="s">
        <v>7</v>
      </c>
      <c r="E4" s="302"/>
      <c r="F4" s="302"/>
      <c r="G4" s="302" t="s">
        <v>8</v>
      </c>
      <c r="H4" s="302"/>
      <c r="I4" s="302"/>
      <c r="J4" s="302" t="s">
        <v>6</v>
      </c>
      <c r="K4" s="302"/>
      <c r="L4" s="302"/>
      <c r="M4" s="302" t="s">
        <v>7</v>
      </c>
      <c r="N4" s="302"/>
      <c r="O4" s="302"/>
      <c r="P4" s="302" t="s">
        <v>8</v>
      </c>
      <c r="Q4" s="302"/>
      <c r="R4" s="302"/>
    </row>
    <row r="5" spans="1:18" ht="30" customHeight="1" x14ac:dyDescent="0.25">
      <c r="A5" s="168" t="s">
        <v>0</v>
      </c>
      <c r="B5" s="77" t="s">
        <v>16</v>
      </c>
      <c r="C5" s="168" t="s">
        <v>82</v>
      </c>
      <c r="D5" s="168" t="s">
        <v>0</v>
      </c>
      <c r="E5" s="77" t="s">
        <v>16</v>
      </c>
      <c r="F5" s="168" t="s">
        <v>82</v>
      </c>
      <c r="G5" s="168" t="s">
        <v>0</v>
      </c>
      <c r="H5" s="77" t="s">
        <v>16</v>
      </c>
      <c r="I5" s="168" t="s">
        <v>82</v>
      </c>
      <c r="J5" s="168" t="s">
        <v>0</v>
      </c>
      <c r="K5" s="77" t="s">
        <v>16</v>
      </c>
      <c r="L5" s="168" t="s">
        <v>82</v>
      </c>
      <c r="M5" s="168" t="s">
        <v>0</v>
      </c>
      <c r="N5" s="77" t="s">
        <v>16</v>
      </c>
      <c r="O5" s="168" t="s">
        <v>82</v>
      </c>
      <c r="P5" s="168" t="s">
        <v>0</v>
      </c>
      <c r="Q5" s="77" t="s">
        <v>16</v>
      </c>
      <c r="R5" s="168" t="s">
        <v>82</v>
      </c>
    </row>
    <row r="6" spans="1:18" ht="35.1" customHeight="1" x14ac:dyDescent="0.25">
      <c r="A6" s="127"/>
      <c r="B6" s="68"/>
      <c r="C6" s="122"/>
      <c r="D6" s="127"/>
      <c r="E6" s="68"/>
      <c r="F6" s="122"/>
      <c r="G6" s="127"/>
      <c r="H6" s="68"/>
      <c r="I6" s="191"/>
      <c r="J6" s="127"/>
      <c r="K6" s="68"/>
      <c r="L6" s="122"/>
      <c r="M6" s="127"/>
      <c r="N6" s="68"/>
      <c r="O6" s="191"/>
      <c r="P6" s="127"/>
      <c r="Q6" s="68"/>
      <c r="R6" s="191"/>
    </row>
    <row r="7" spans="1:18" ht="35.1" customHeight="1" x14ac:dyDescent="0.25">
      <c r="A7" s="127"/>
      <c r="B7" s="68"/>
      <c r="C7" s="122"/>
      <c r="D7" s="127"/>
      <c r="E7" s="68"/>
      <c r="F7" s="122"/>
      <c r="G7" s="127"/>
      <c r="H7" s="68"/>
      <c r="I7" s="122"/>
      <c r="J7" s="127"/>
      <c r="K7" s="68"/>
      <c r="L7" s="122"/>
      <c r="M7" s="127"/>
      <c r="N7" s="68"/>
      <c r="O7" s="122"/>
      <c r="P7" s="127"/>
      <c r="Q7" s="68"/>
      <c r="R7" s="191"/>
    </row>
    <row r="8" spans="1:18" ht="35.1" customHeight="1" x14ac:dyDescent="0.25">
      <c r="A8" s="127"/>
      <c r="B8" s="68"/>
      <c r="C8" s="122"/>
      <c r="D8" s="127"/>
      <c r="E8" s="68"/>
      <c r="F8" s="122"/>
      <c r="G8" s="127"/>
      <c r="H8" s="68"/>
      <c r="I8" s="122"/>
      <c r="J8" s="127"/>
      <c r="K8" s="68"/>
      <c r="L8" s="122"/>
      <c r="M8" s="127"/>
      <c r="N8" s="68"/>
      <c r="O8" s="191"/>
      <c r="P8" s="127"/>
      <c r="Q8" s="68"/>
      <c r="R8" s="191"/>
    </row>
    <row r="9" spans="1:18" ht="35.1" customHeight="1" x14ac:dyDescent="0.25">
      <c r="A9" s="127"/>
      <c r="B9" s="68"/>
      <c r="C9" s="122"/>
      <c r="D9" s="127"/>
      <c r="E9" s="68"/>
      <c r="F9" s="122"/>
      <c r="G9" s="127"/>
      <c r="H9" s="68"/>
      <c r="I9" s="122"/>
      <c r="J9" s="127"/>
      <c r="K9" s="68"/>
      <c r="L9" s="191"/>
      <c r="M9" s="127"/>
      <c r="N9" s="68"/>
      <c r="O9" s="191"/>
      <c r="P9" s="127"/>
      <c r="Q9" s="68"/>
      <c r="R9" s="191"/>
    </row>
    <row r="10" spans="1:18" ht="35.1" customHeight="1" x14ac:dyDescent="0.25">
      <c r="A10" s="127"/>
      <c r="B10" s="68"/>
      <c r="C10" s="191"/>
      <c r="D10" s="127"/>
      <c r="E10" s="68"/>
      <c r="F10" s="122"/>
      <c r="G10" s="127"/>
      <c r="H10" s="68"/>
      <c r="I10" s="122"/>
      <c r="J10" s="127"/>
      <c r="K10" s="68"/>
      <c r="L10" s="122"/>
      <c r="M10" s="127"/>
      <c r="N10" s="68"/>
      <c r="O10" s="191"/>
      <c r="P10" s="127"/>
      <c r="Q10" s="68"/>
      <c r="R10" s="122"/>
    </row>
    <row r="11" spans="1:18" ht="35.1" customHeight="1" x14ac:dyDescent="0.25">
      <c r="A11" s="127"/>
      <c r="B11" s="68"/>
      <c r="C11" s="191"/>
      <c r="D11" s="127"/>
      <c r="E11" s="68"/>
      <c r="F11" s="122"/>
      <c r="G11" s="127"/>
      <c r="H11" s="68"/>
      <c r="I11" s="122"/>
      <c r="J11" s="127"/>
      <c r="K11" s="68"/>
      <c r="L11" s="122"/>
      <c r="M11" s="127"/>
      <c r="N11" s="68"/>
      <c r="O11" s="191"/>
      <c r="P11" s="127"/>
      <c r="Q11" s="68"/>
      <c r="R11" s="191"/>
    </row>
    <row r="12" spans="1:18" ht="35.1" customHeight="1" x14ac:dyDescent="0.25">
      <c r="A12" s="127"/>
      <c r="B12" s="68"/>
      <c r="C12" s="122"/>
      <c r="D12" s="127"/>
      <c r="E12" s="68"/>
      <c r="F12" s="191"/>
      <c r="G12" s="127"/>
      <c r="H12" s="68"/>
      <c r="I12" s="191"/>
      <c r="J12" s="127"/>
      <c r="K12" s="68"/>
      <c r="L12" s="191"/>
      <c r="M12" s="127"/>
      <c r="N12" s="68"/>
      <c r="O12" s="191"/>
      <c r="P12" s="127"/>
      <c r="Q12" s="68"/>
      <c r="R12" s="191"/>
    </row>
    <row r="13" spans="1:18" ht="35.1" customHeight="1" x14ac:dyDescent="0.25">
      <c r="A13" s="127"/>
      <c r="B13" s="68"/>
      <c r="C13" s="191"/>
      <c r="D13" s="127"/>
      <c r="E13" s="68"/>
      <c r="F13" s="122"/>
      <c r="G13" s="127"/>
      <c r="H13" s="68"/>
      <c r="I13" s="191"/>
      <c r="J13" s="127"/>
      <c r="K13" s="68"/>
      <c r="L13" s="191"/>
      <c r="M13" s="127"/>
      <c r="N13" s="68"/>
      <c r="O13" s="191"/>
      <c r="P13" s="127"/>
      <c r="Q13" s="68"/>
      <c r="R13" s="122"/>
    </row>
    <row r="14" spans="1:18" ht="35.1" customHeight="1" x14ac:dyDescent="0.25">
      <c r="A14" s="127"/>
      <c r="B14" s="68"/>
      <c r="C14" s="122"/>
      <c r="D14" s="127"/>
      <c r="E14" s="68"/>
      <c r="F14" s="191"/>
      <c r="G14" s="127"/>
      <c r="H14" s="68"/>
      <c r="I14" s="191"/>
      <c r="J14" s="127"/>
      <c r="K14" s="68"/>
      <c r="L14" s="122"/>
      <c r="M14" s="127"/>
      <c r="N14" s="68"/>
      <c r="O14" s="191"/>
      <c r="P14" s="127"/>
      <c r="Q14" s="68"/>
      <c r="R14" s="191"/>
    </row>
    <row r="15" spans="1:18" ht="35.1" customHeight="1" x14ac:dyDescent="0.25">
      <c r="A15" s="127"/>
      <c r="B15" s="68"/>
      <c r="C15" s="122"/>
      <c r="D15" s="127"/>
      <c r="E15" s="68"/>
      <c r="F15" s="191"/>
      <c r="G15" s="127"/>
      <c r="H15" s="68"/>
      <c r="I15" s="191"/>
      <c r="J15" s="127"/>
      <c r="K15" s="68"/>
      <c r="L15" s="191"/>
      <c r="M15" s="127"/>
      <c r="N15" s="68"/>
      <c r="O15" s="191"/>
      <c r="P15" s="127"/>
      <c r="Q15" s="68"/>
      <c r="R15" s="122"/>
    </row>
    <row r="16" spans="1:18" ht="35.1" customHeight="1" x14ac:dyDescent="0.25">
      <c r="A16" s="127"/>
      <c r="B16" s="68"/>
      <c r="C16" s="122"/>
      <c r="D16" s="127"/>
      <c r="E16" s="68"/>
      <c r="F16" s="191"/>
      <c r="G16" s="127"/>
      <c r="H16" s="68"/>
      <c r="I16" s="122"/>
      <c r="J16" s="127"/>
      <c r="K16" s="68"/>
      <c r="L16" s="191"/>
      <c r="M16" s="127"/>
      <c r="N16" s="68"/>
      <c r="O16" s="191"/>
      <c r="P16" s="127"/>
      <c r="Q16" s="68"/>
      <c r="R16" s="122"/>
    </row>
    <row r="17" spans="1:18" ht="35.1" customHeight="1" x14ac:dyDescent="0.25">
      <c r="A17" s="127"/>
      <c r="B17" s="68"/>
      <c r="C17" s="122"/>
      <c r="D17" s="127"/>
      <c r="E17" s="68"/>
      <c r="F17" s="122"/>
      <c r="G17" s="127"/>
      <c r="H17" s="68"/>
      <c r="I17" s="191"/>
      <c r="J17" s="127"/>
      <c r="K17" s="68"/>
      <c r="L17" s="122"/>
      <c r="M17" s="127"/>
      <c r="N17" s="68"/>
      <c r="O17" s="191"/>
      <c r="P17" s="127"/>
      <c r="Q17" s="68"/>
      <c r="R17" s="122"/>
    </row>
    <row r="18" spans="1:18" ht="35.1" customHeight="1" x14ac:dyDescent="0.25">
      <c r="A18" s="127"/>
      <c r="B18" s="68"/>
      <c r="C18" s="122"/>
      <c r="D18" s="127"/>
      <c r="E18" s="68"/>
      <c r="F18" s="191"/>
      <c r="G18" s="127"/>
      <c r="H18" s="68"/>
      <c r="I18" s="191"/>
      <c r="J18" s="127"/>
      <c r="K18" s="68"/>
      <c r="L18" s="191"/>
      <c r="M18" s="127"/>
      <c r="N18" s="68"/>
      <c r="O18" s="191"/>
      <c r="P18" s="127"/>
      <c r="Q18" s="68"/>
      <c r="R18" s="191"/>
    </row>
    <row r="19" spans="1:18" ht="35.1" customHeight="1" x14ac:dyDescent="0.25">
      <c r="A19" s="127"/>
      <c r="B19" s="68"/>
      <c r="C19" s="191"/>
      <c r="D19" s="127"/>
      <c r="E19" s="68"/>
      <c r="F19" s="122"/>
      <c r="G19" s="127"/>
      <c r="H19" s="68"/>
      <c r="I19" s="122"/>
      <c r="J19" s="127"/>
      <c r="K19" s="68"/>
      <c r="L19" s="191"/>
      <c r="M19" s="127"/>
      <c r="N19" s="68"/>
      <c r="O19" s="191"/>
      <c r="P19" s="127"/>
      <c r="Q19" s="68"/>
      <c r="R19" s="191"/>
    </row>
    <row r="20" spans="1:18" ht="35.1" customHeight="1" x14ac:dyDescent="0.25">
      <c r="A20" s="127"/>
      <c r="B20" s="68"/>
      <c r="C20" s="191"/>
      <c r="D20" s="127"/>
      <c r="E20" s="68"/>
      <c r="F20" s="122"/>
      <c r="G20" s="127"/>
      <c r="H20" s="68"/>
      <c r="I20" s="122"/>
      <c r="J20" s="127"/>
      <c r="K20" s="68"/>
      <c r="L20" s="127"/>
      <c r="M20" s="127"/>
      <c r="N20" s="68"/>
      <c r="O20" s="127"/>
      <c r="P20" s="127"/>
      <c r="Q20" s="68"/>
      <c r="R20" s="127"/>
    </row>
    <row r="21" spans="1:18" ht="35.1" customHeight="1" x14ac:dyDescent="0.25">
      <c r="A21" s="127"/>
      <c r="B21" s="68"/>
      <c r="C21" s="122"/>
      <c r="D21" s="127"/>
      <c r="E21" s="68"/>
      <c r="F21" s="122"/>
      <c r="G21" s="127"/>
      <c r="H21" s="68"/>
      <c r="I21" s="122"/>
      <c r="J21" s="127"/>
      <c r="K21" s="68"/>
      <c r="L21" s="127"/>
      <c r="M21" s="127"/>
      <c r="N21" s="68"/>
      <c r="O21" s="127"/>
      <c r="P21" s="127"/>
      <c r="Q21" s="68"/>
      <c r="R21" s="127"/>
    </row>
  </sheetData>
  <mergeCells count="10">
    <mergeCell ref="A1:R1"/>
    <mergeCell ref="A2:R2"/>
    <mergeCell ref="A3:I3"/>
    <mergeCell ref="J3:R3"/>
    <mergeCell ref="A4:C4"/>
    <mergeCell ref="D4:F4"/>
    <mergeCell ref="G4:I4"/>
    <mergeCell ref="J4:L4"/>
    <mergeCell ref="M4:O4"/>
    <mergeCell ref="P4:R4"/>
  </mergeCells>
  <dataValidations count="1">
    <dataValidation type="date" operator="greaterThan" allowBlank="1" showInputMessage="1" showErrorMessage="1" promptTitle="Warning" prompt="Enter Age After 31/12/2002" sqref="C6:C21 F6:F21">
      <formula1>37621</formula1>
    </dataValidation>
  </dataValidations>
  <pageMargins left="0.39370078740157483" right="0.27559055118110237" top="0.74803149606299213" bottom="0.74803149606299213" header="0.31496062992125984" footer="0.31496062992125984"/>
  <pageSetup paperSize="190" scale="69" orientation="landscape" r:id="rId1"/>
  <headerFooter>
    <oddHeader>Prepared by SUNNY &amp;D&amp;RPage &amp;P</oddHeader>
    <oddFooter>&amp;LMarshal of Meet
(P.E.T. JNV Faridabad) &amp;RPrincipal
JNV Faridabad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view="pageBreakPreview" topLeftCell="A6" zoomScale="60" zoomScaleNormal="100" workbookViewId="0">
      <selection activeCell="R6" sqref="A6:R22"/>
    </sheetView>
  </sheetViews>
  <sheetFormatPr defaultRowHeight="15" x14ac:dyDescent="0.25"/>
  <cols>
    <col min="1" max="1" width="4.140625" style="1" bestFit="1" customWidth="1"/>
    <col min="2" max="2" width="21.140625" style="4" bestFit="1" customWidth="1"/>
    <col min="3" max="3" width="12.5703125" style="4" bestFit="1" customWidth="1"/>
    <col min="4" max="4" width="4.140625" style="1" bestFit="1" customWidth="1"/>
    <col min="5" max="5" width="21.5703125" style="4" bestFit="1" customWidth="1"/>
    <col min="6" max="6" width="12.5703125" style="4" bestFit="1" customWidth="1"/>
    <col min="7" max="7" width="4.140625" style="1" bestFit="1" customWidth="1"/>
    <col min="8" max="8" width="23.42578125" style="4" bestFit="1" customWidth="1"/>
    <col min="9" max="9" width="12.5703125" style="4" bestFit="1" customWidth="1"/>
    <col min="10" max="10" width="4.140625" style="1" bestFit="1" customWidth="1"/>
    <col min="11" max="11" width="22.28515625" style="4" bestFit="1" customWidth="1"/>
    <col min="12" max="12" width="12.5703125" style="4" bestFit="1" customWidth="1"/>
    <col min="13" max="13" width="5.140625" style="1" bestFit="1" customWidth="1"/>
    <col min="14" max="14" width="20.7109375" style="66" customWidth="1"/>
    <col min="15" max="15" width="12.5703125" style="4" bestFit="1" customWidth="1"/>
    <col min="16" max="16" width="4.140625" style="1" bestFit="1" customWidth="1"/>
    <col min="17" max="17" width="24.85546875" style="66" bestFit="1" customWidth="1"/>
    <col min="18" max="18" width="12.5703125" style="4" bestFit="1" customWidth="1"/>
    <col min="19" max="16384" width="9.140625" style="4"/>
  </cols>
  <sheetData>
    <row r="1" spans="1:18" ht="58.5" customHeight="1" x14ac:dyDescent="0.25">
      <c r="A1" s="296" t="s">
        <v>83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8"/>
    </row>
    <row r="2" spans="1:18" ht="21" x14ac:dyDescent="0.25">
      <c r="A2" s="295" t="s">
        <v>22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</row>
    <row r="3" spans="1:18" ht="21" x14ac:dyDescent="0.25">
      <c r="A3" s="290" t="s">
        <v>4</v>
      </c>
      <c r="B3" s="290"/>
      <c r="C3" s="290"/>
      <c r="D3" s="290"/>
      <c r="E3" s="290"/>
      <c r="F3" s="290"/>
      <c r="G3" s="290"/>
      <c r="H3" s="290"/>
      <c r="I3" s="290"/>
      <c r="J3" s="290" t="s">
        <v>5</v>
      </c>
      <c r="K3" s="290"/>
      <c r="L3" s="290"/>
      <c r="M3" s="290"/>
      <c r="N3" s="290"/>
      <c r="O3" s="290"/>
      <c r="P3" s="290"/>
      <c r="Q3" s="290"/>
      <c r="R3" s="290"/>
    </row>
    <row r="4" spans="1:18" x14ac:dyDescent="0.25">
      <c r="A4" s="299" t="s">
        <v>6</v>
      </c>
      <c r="B4" s="299"/>
      <c r="C4" s="299"/>
      <c r="D4" s="299" t="s">
        <v>7</v>
      </c>
      <c r="E4" s="299"/>
      <c r="F4" s="299"/>
      <c r="G4" s="299" t="s">
        <v>8</v>
      </c>
      <c r="H4" s="299"/>
      <c r="I4" s="299"/>
      <c r="J4" s="299" t="s">
        <v>6</v>
      </c>
      <c r="K4" s="299"/>
      <c r="L4" s="299"/>
      <c r="M4" s="299" t="s">
        <v>7</v>
      </c>
      <c r="N4" s="299"/>
      <c r="O4" s="299"/>
      <c r="P4" s="299" t="s">
        <v>8</v>
      </c>
      <c r="Q4" s="299"/>
      <c r="R4" s="299"/>
    </row>
    <row r="5" spans="1:18" ht="30" customHeight="1" x14ac:dyDescent="0.25">
      <c r="A5" s="169" t="s">
        <v>0</v>
      </c>
      <c r="B5" s="78" t="s">
        <v>16</v>
      </c>
      <c r="C5" s="78" t="s">
        <v>82</v>
      </c>
      <c r="D5" s="169" t="s">
        <v>0</v>
      </c>
      <c r="E5" s="78" t="s">
        <v>16</v>
      </c>
      <c r="F5" s="78" t="s">
        <v>82</v>
      </c>
      <c r="G5" s="169" t="s">
        <v>0</v>
      </c>
      <c r="H5" s="78" t="s">
        <v>16</v>
      </c>
      <c r="I5" s="78" t="s">
        <v>82</v>
      </c>
      <c r="J5" s="169" t="s">
        <v>0</v>
      </c>
      <c r="K5" s="78" t="s">
        <v>16</v>
      </c>
      <c r="L5" s="78" t="s">
        <v>82</v>
      </c>
      <c r="M5" s="169" t="s">
        <v>0</v>
      </c>
      <c r="N5" s="183" t="s">
        <v>16</v>
      </c>
      <c r="O5" s="78" t="s">
        <v>82</v>
      </c>
      <c r="P5" s="169" t="s">
        <v>0</v>
      </c>
      <c r="Q5" s="183" t="s">
        <v>16</v>
      </c>
      <c r="R5" s="78" t="s">
        <v>82</v>
      </c>
    </row>
    <row r="6" spans="1:18" ht="35.1" customHeight="1" x14ac:dyDescent="0.25">
      <c r="A6" s="127"/>
      <c r="B6" s="180"/>
      <c r="C6" s="80"/>
      <c r="D6" s="127"/>
      <c r="E6" s="180"/>
      <c r="F6" s="80"/>
      <c r="G6" s="127"/>
      <c r="H6" s="180"/>
      <c r="I6" s="80"/>
      <c r="J6" s="127"/>
      <c r="K6" s="180"/>
      <c r="L6" s="80"/>
      <c r="M6" s="127"/>
      <c r="N6" s="180"/>
      <c r="O6" s="80"/>
      <c r="P6" s="127"/>
      <c r="Q6" s="180"/>
      <c r="R6" s="80"/>
    </row>
    <row r="7" spans="1:18" ht="35.1" customHeight="1" x14ac:dyDescent="0.25">
      <c r="A7" s="127"/>
      <c r="B7" s="180"/>
      <c r="C7" s="80"/>
      <c r="D7" s="127"/>
      <c r="E7" s="180"/>
      <c r="F7" s="80"/>
      <c r="G7" s="127"/>
      <c r="H7" s="180"/>
      <c r="I7" s="80"/>
      <c r="J7" s="127"/>
      <c r="K7" s="180"/>
      <c r="L7" s="80"/>
      <c r="M7" s="127"/>
      <c r="N7" s="180"/>
      <c r="O7" s="80"/>
      <c r="P7" s="127"/>
      <c r="Q7" s="180"/>
      <c r="R7" s="80"/>
    </row>
    <row r="8" spans="1:18" ht="35.1" customHeight="1" x14ac:dyDescent="0.25">
      <c r="A8" s="127"/>
      <c r="B8" s="180"/>
      <c r="C8" s="80"/>
      <c r="D8" s="127"/>
      <c r="E8" s="180"/>
      <c r="F8" s="80"/>
      <c r="G8" s="127"/>
      <c r="H8" s="180"/>
      <c r="I8" s="80"/>
      <c r="J8" s="127"/>
      <c r="K8" s="180"/>
      <c r="L8" s="80"/>
      <c r="M8" s="127"/>
      <c r="N8" s="180"/>
      <c r="O8" s="80"/>
      <c r="P8" s="127"/>
      <c r="Q8" s="180"/>
      <c r="R8" s="80"/>
    </row>
    <row r="9" spans="1:18" ht="35.1" customHeight="1" x14ac:dyDescent="0.25">
      <c r="A9" s="127"/>
      <c r="B9" s="180"/>
      <c r="C9" s="80"/>
      <c r="D9" s="127"/>
      <c r="E9" s="180"/>
      <c r="F9" s="80"/>
      <c r="G9" s="127"/>
      <c r="H9" s="180"/>
      <c r="I9" s="80"/>
      <c r="J9" s="127"/>
      <c r="K9" s="180"/>
      <c r="L9" s="80"/>
      <c r="M9" s="127"/>
      <c r="N9" s="180"/>
      <c r="O9" s="80"/>
      <c r="P9" s="127"/>
      <c r="Q9" s="180"/>
      <c r="R9" s="80"/>
    </row>
    <row r="10" spans="1:18" ht="35.1" customHeight="1" x14ac:dyDescent="0.25">
      <c r="A10" s="127"/>
      <c r="B10" s="180"/>
      <c r="C10" s="80"/>
      <c r="D10" s="127"/>
      <c r="E10" s="180"/>
      <c r="F10" s="80"/>
      <c r="G10" s="127"/>
      <c r="H10" s="180"/>
      <c r="I10" s="80"/>
      <c r="J10" s="127"/>
      <c r="K10" s="180"/>
      <c r="L10" s="80"/>
      <c r="M10" s="127"/>
      <c r="N10" s="180"/>
      <c r="O10" s="80"/>
      <c r="P10" s="127"/>
      <c r="Q10" s="180"/>
      <c r="R10" s="80"/>
    </row>
    <row r="11" spans="1:18" ht="35.1" customHeight="1" x14ac:dyDescent="0.25">
      <c r="A11" s="127"/>
      <c r="B11" s="180"/>
      <c r="C11" s="80"/>
      <c r="D11" s="127"/>
      <c r="E11" s="180"/>
      <c r="F11" s="80"/>
      <c r="G11" s="127"/>
      <c r="H11" s="180"/>
      <c r="I11" s="80"/>
      <c r="J11" s="127"/>
      <c r="K11" s="180"/>
      <c r="L11" s="80"/>
      <c r="M11" s="127"/>
      <c r="N11" s="180"/>
      <c r="O11" s="80"/>
      <c r="P11" s="127"/>
      <c r="Q11" s="180"/>
      <c r="R11" s="80"/>
    </row>
    <row r="12" spans="1:18" ht="35.1" customHeight="1" x14ac:dyDescent="0.25">
      <c r="A12" s="127"/>
      <c r="B12" s="180"/>
      <c r="C12" s="80"/>
      <c r="D12" s="127"/>
      <c r="E12" s="180"/>
      <c r="F12" s="80"/>
      <c r="G12" s="127"/>
      <c r="H12" s="180"/>
      <c r="I12" s="80"/>
      <c r="J12" s="127"/>
      <c r="K12" s="180"/>
      <c r="L12" s="80"/>
      <c r="M12" s="127"/>
      <c r="N12" s="180"/>
      <c r="O12" s="80"/>
      <c r="P12" s="127"/>
      <c r="Q12" s="180"/>
      <c r="R12" s="80"/>
    </row>
    <row r="13" spans="1:18" ht="35.1" customHeight="1" x14ac:dyDescent="0.25">
      <c r="A13" s="127"/>
      <c r="B13" s="180"/>
      <c r="C13" s="80"/>
      <c r="D13" s="127"/>
      <c r="E13" s="180"/>
      <c r="F13" s="80"/>
      <c r="G13" s="127"/>
      <c r="H13" s="180"/>
      <c r="I13" s="80"/>
      <c r="J13" s="127"/>
      <c r="K13" s="180"/>
      <c r="L13" s="80"/>
      <c r="M13" s="127"/>
      <c r="N13" s="180"/>
      <c r="O13" s="80"/>
      <c r="P13" s="127"/>
      <c r="Q13" s="180"/>
      <c r="R13" s="80"/>
    </row>
    <row r="14" spans="1:18" ht="35.1" customHeight="1" x14ac:dyDescent="0.25">
      <c r="A14" s="127"/>
      <c r="B14" s="180"/>
      <c r="C14" s="80"/>
      <c r="D14" s="127"/>
      <c r="E14" s="180"/>
      <c r="F14" s="80"/>
      <c r="G14" s="127"/>
      <c r="H14" s="180"/>
      <c r="I14" s="80"/>
      <c r="J14" s="127"/>
      <c r="K14" s="180"/>
      <c r="L14" s="80"/>
      <c r="M14" s="127"/>
      <c r="N14" s="180"/>
      <c r="O14" s="80"/>
      <c r="P14" s="127"/>
      <c r="Q14" s="180"/>
      <c r="R14" s="80"/>
    </row>
    <row r="15" spans="1:18" ht="35.1" customHeight="1" x14ac:dyDescent="0.25">
      <c r="A15" s="127"/>
      <c r="B15" s="180"/>
      <c r="C15" s="80"/>
      <c r="D15" s="127"/>
      <c r="E15" s="180"/>
      <c r="F15" s="80"/>
      <c r="G15" s="127"/>
      <c r="H15" s="180"/>
      <c r="I15" s="80"/>
      <c r="J15" s="127"/>
      <c r="K15" s="180"/>
      <c r="L15" s="80"/>
      <c r="M15" s="127"/>
      <c r="N15" s="180"/>
      <c r="O15" s="80"/>
      <c r="P15" s="127"/>
      <c r="Q15" s="180"/>
      <c r="R15" s="80"/>
    </row>
    <row r="16" spans="1:18" ht="35.1" customHeight="1" x14ac:dyDescent="0.25">
      <c r="A16" s="127"/>
      <c r="B16" s="180"/>
      <c r="C16" s="80"/>
      <c r="D16" s="127"/>
      <c r="E16" s="180"/>
      <c r="F16" s="80"/>
      <c r="G16" s="127"/>
      <c r="H16" s="180"/>
      <c r="I16" s="80"/>
      <c r="J16" s="127"/>
      <c r="K16" s="180"/>
      <c r="L16" s="80"/>
      <c r="M16" s="127"/>
      <c r="N16" s="180"/>
      <c r="O16" s="80"/>
      <c r="P16" s="127"/>
      <c r="Q16" s="180"/>
      <c r="R16" s="80"/>
    </row>
    <row r="17" spans="1:18" ht="35.1" customHeight="1" x14ac:dyDescent="0.25">
      <c r="A17" s="127"/>
      <c r="B17" s="180"/>
      <c r="C17" s="80"/>
      <c r="D17" s="127"/>
      <c r="E17" s="180"/>
      <c r="F17" s="80"/>
      <c r="G17" s="127"/>
      <c r="H17" s="180"/>
      <c r="I17" s="80"/>
      <c r="J17" s="127"/>
      <c r="K17" s="180"/>
      <c r="L17" s="80"/>
      <c r="M17" s="127"/>
      <c r="N17" s="180"/>
      <c r="O17" s="80"/>
      <c r="P17" s="127"/>
      <c r="Q17" s="180"/>
      <c r="R17" s="80"/>
    </row>
    <row r="18" spans="1:18" ht="35.1" customHeight="1" x14ac:dyDescent="0.25">
      <c r="A18" s="127"/>
      <c r="B18" s="180"/>
      <c r="C18" s="80"/>
      <c r="D18" s="127"/>
      <c r="E18" s="180"/>
      <c r="F18" s="80"/>
      <c r="G18" s="127"/>
      <c r="H18" s="180"/>
      <c r="I18" s="80"/>
      <c r="J18" s="127"/>
      <c r="K18" s="180"/>
      <c r="L18" s="80"/>
      <c r="M18" s="127"/>
      <c r="N18" s="180"/>
      <c r="O18" s="80"/>
      <c r="P18" s="127"/>
      <c r="Q18" s="180"/>
      <c r="R18" s="80"/>
    </row>
    <row r="19" spans="1:18" ht="35.1" customHeight="1" x14ac:dyDescent="0.25">
      <c r="A19" s="127"/>
      <c r="B19" s="180"/>
      <c r="C19" s="80"/>
      <c r="D19" s="127"/>
      <c r="E19" s="180"/>
      <c r="F19" s="80"/>
      <c r="G19" s="127"/>
      <c r="H19" s="180"/>
      <c r="I19" s="80"/>
      <c r="J19" s="127"/>
      <c r="K19" s="180"/>
      <c r="L19" s="80"/>
      <c r="M19" s="127"/>
      <c r="N19" s="180"/>
      <c r="O19" s="80"/>
      <c r="P19" s="127"/>
      <c r="Q19" s="180"/>
      <c r="R19" s="80"/>
    </row>
    <row r="20" spans="1:18" ht="35.1" customHeight="1" x14ac:dyDescent="0.25">
      <c r="A20" s="127"/>
      <c r="B20" s="180"/>
      <c r="C20" s="80"/>
      <c r="D20" s="127"/>
      <c r="E20" s="180"/>
      <c r="F20" s="80"/>
      <c r="G20" s="127"/>
      <c r="H20" s="180"/>
      <c r="I20" s="80"/>
      <c r="J20" s="127"/>
      <c r="K20" s="180"/>
      <c r="L20" s="80"/>
      <c r="M20" s="127"/>
      <c r="N20" s="180"/>
      <c r="O20" s="80"/>
      <c r="P20" s="127"/>
      <c r="Q20" s="180"/>
      <c r="R20" s="80"/>
    </row>
    <row r="21" spans="1:18" ht="35.1" customHeight="1" x14ac:dyDescent="0.25">
      <c r="A21" s="127"/>
      <c r="B21" s="68"/>
      <c r="C21" s="68"/>
      <c r="D21" s="127"/>
      <c r="E21" s="180"/>
      <c r="F21" s="80"/>
      <c r="G21" s="127"/>
      <c r="H21" s="180"/>
      <c r="I21" s="80"/>
      <c r="J21" s="127"/>
      <c r="K21" s="180"/>
      <c r="L21" s="80"/>
      <c r="M21" s="127"/>
      <c r="N21" s="180"/>
      <c r="O21" s="80"/>
      <c r="P21" s="127"/>
      <c r="Q21" s="180"/>
      <c r="R21" s="68"/>
    </row>
  </sheetData>
  <mergeCells count="10">
    <mergeCell ref="A1:R1"/>
    <mergeCell ref="A2:R2"/>
    <mergeCell ref="A3:I3"/>
    <mergeCell ref="J3:R3"/>
    <mergeCell ref="A4:C4"/>
    <mergeCell ref="D4:F4"/>
    <mergeCell ref="G4:I4"/>
    <mergeCell ref="J4:L4"/>
    <mergeCell ref="M4:O4"/>
    <mergeCell ref="P4:R4"/>
  </mergeCells>
  <dataValidations count="3">
    <dataValidation type="date" operator="greaterThan" allowBlank="1" showInputMessage="1" showErrorMessage="1" promptTitle="Warning" prompt="Enter Age After 31/12/2002" sqref="L6:L21 C6:C21 F20:F21 O20:O21">
      <formula1>37621</formula1>
    </dataValidation>
    <dataValidation type="date" operator="greaterThan" allowBlank="1" showInputMessage="1" showErrorMessage="1" promptTitle="WARNING" prompt="ENTER AGE AFTER 31/12/1997" sqref="I6:I21 R6:R21">
      <formula1>35795</formula1>
    </dataValidation>
    <dataValidation type="date" operator="greaterThan" allowBlank="1" showInputMessage="1" showErrorMessage="1" promptTitle="Warning" prompt="Enter Age After 31/12/1999" sqref="F6:F19 O6:O19">
      <formula1>36525</formula1>
    </dataValidation>
  </dataValidations>
  <pageMargins left="0.39370078740157483" right="0.27559055118110237" top="0.74803149606299213" bottom="0.74803149606299213" header="0.31496062992125984" footer="0.31496062992125984"/>
  <pageSetup paperSize="190" scale="69" orientation="landscape" r:id="rId1"/>
  <headerFooter>
    <oddHeader>Prepared by SUNNY &amp;D&amp;RPage &amp;P</oddHeader>
    <oddFooter>&amp;LMarshal of Meet
(P.E.T. JNV Faridabad) &amp;RPrincipal
JNV Faridabad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view="pageBreakPreview" zoomScale="60" zoomScaleNormal="100" workbookViewId="0">
      <selection activeCell="R18" sqref="A6:R18"/>
    </sheetView>
  </sheetViews>
  <sheetFormatPr defaultRowHeight="15" x14ac:dyDescent="0.25"/>
  <cols>
    <col min="1" max="1" width="4.140625" style="1" bestFit="1" customWidth="1"/>
    <col min="2" max="2" width="28.7109375" style="4" bestFit="1" customWidth="1"/>
    <col min="3" max="3" width="12.5703125" style="50" bestFit="1" customWidth="1"/>
    <col min="4" max="4" width="4.140625" style="1" bestFit="1" customWidth="1"/>
    <col min="5" max="5" width="28.7109375" style="4" bestFit="1" customWidth="1"/>
    <col min="6" max="6" width="12.5703125" style="50" bestFit="1" customWidth="1"/>
    <col min="7" max="7" width="4.140625" style="1" bestFit="1" customWidth="1"/>
    <col min="8" max="8" width="30.42578125" style="4" bestFit="1" customWidth="1"/>
    <col min="9" max="9" width="12.5703125" style="50" bestFit="1" customWidth="1"/>
    <col min="10" max="10" width="4.140625" style="1" bestFit="1" customWidth="1"/>
    <col min="11" max="11" width="29.140625" style="4" bestFit="1" customWidth="1"/>
    <col min="12" max="12" width="12.5703125" style="50" bestFit="1" customWidth="1"/>
    <col min="13" max="13" width="5.140625" style="1" bestFit="1" customWidth="1"/>
    <col min="14" max="14" width="22.5703125" style="4" bestFit="1" customWidth="1"/>
    <col min="15" max="15" width="12.5703125" style="50" bestFit="1" customWidth="1"/>
    <col min="16" max="16" width="4.140625" style="1" bestFit="1" customWidth="1"/>
    <col min="17" max="17" width="31.85546875" style="4" bestFit="1" customWidth="1"/>
    <col min="18" max="18" width="12.5703125" style="50" bestFit="1" customWidth="1"/>
    <col min="19" max="16384" width="9.140625" style="4"/>
  </cols>
  <sheetData>
    <row r="1" spans="1:18" ht="58.5" customHeight="1" x14ac:dyDescent="0.25">
      <c r="A1" s="296" t="s">
        <v>83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8"/>
    </row>
    <row r="2" spans="1:18" ht="29.25" customHeight="1" x14ac:dyDescent="0.25">
      <c r="A2" s="307" t="s">
        <v>20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9"/>
    </row>
    <row r="3" spans="1:18" ht="21" x14ac:dyDescent="0.25">
      <c r="A3" s="304" t="s">
        <v>4</v>
      </c>
      <c r="B3" s="305"/>
      <c r="C3" s="305"/>
      <c r="D3" s="305"/>
      <c r="E3" s="305"/>
      <c r="F3" s="305"/>
      <c r="G3" s="305"/>
      <c r="H3" s="305"/>
      <c r="I3" s="306"/>
      <c r="J3" s="304" t="s">
        <v>85</v>
      </c>
      <c r="K3" s="305"/>
      <c r="L3" s="305"/>
      <c r="M3" s="305"/>
      <c r="N3" s="305"/>
      <c r="O3" s="305"/>
      <c r="P3" s="305"/>
      <c r="Q3" s="305"/>
      <c r="R3" s="306"/>
    </row>
    <row r="4" spans="1:18" ht="21" x14ac:dyDescent="0.25">
      <c r="A4" s="303" t="s">
        <v>6</v>
      </c>
      <c r="B4" s="303"/>
      <c r="C4" s="303"/>
      <c r="D4" s="303" t="s">
        <v>7</v>
      </c>
      <c r="E4" s="303"/>
      <c r="F4" s="303"/>
      <c r="G4" s="303" t="s">
        <v>8</v>
      </c>
      <c r="H4" s="303"/>
      <c r="I4" s="303"/>
      <c r="J4" s="303" t="s">
        <v>6</v>
      </c>
      <c r="K4" s="303"/>
      <c r="L4" s="303"/>
      <c r="M4" s="174" t="s">
        <v>7</v>
      </c>
      <c r="N4" s="83"/>
      <c r="O4" s="174"/>
      <c r="P4" s="303" t="s">
        <v>8</v>
      </c>
      <c r="Q4" s="303"/>
      <c r="R4" s="303"/>
    </row>
    <row r="5" spans="1:18" x14ac:dyDescent="0.25">
      <c r="A5" s="169" t="s">
        <v>0</v>
      </c>
      <c r="B5" s="78" t="s">
        <v>16</v>
      </c>
      <c r="C5" s="169" t="s">
        <v>82</v>
      </c>
      <c r="D5" s="169" t="s">
        <v>0</v>
      </c>
      <c r="E5" s="78" t="s">
        <v>16</v>
      </c>
      <c r="F5" s="169" t="s">
        <v>82</v>
      </c>
      <c r="G5" s="169" t="s">
        <v>0</v>
      </c>
      <c r="H5" s="78" t="s">
        <v>16</v>
      </c>
      <c r="I5" s="169" t="s">
        <v>82</v>
      </c>
      <c r="J5" s="169" t="s">
        <v>0</v>
      </c>
      <c r="K5" s="78" t="s">
        <v>16</v>
      </c>
      <c r="L5" s="169" t="s">
        <v>82</v>
      </c>
      <c r="M5" s="169" t="s">
        <v>0</v>
      </c>
      <c r="N5" s="78" t="s">
        <v>16</v>
      </c>
      <c r="O5" s="169" t="s">
        <v>82</v>
      </c>
      <c r="P5" s="169" t="s">
        <v>0</v>
      </c>
      <c r="Q5" s="78" t="s">
        <v>16</v>
      </c>
      <c r="R5" s="169" t="s">
        <v>82</v>
      </c>
    </row>
    <row r="6" spans="1:18" ht="35.1" customHeight="1" x14ac:dyDescent="0.25">
      <c r="A6" s="127"/>
      <c r="B6" s="79"/>
      <c r="C6" s="182"/>
      <c r="D6" s="127"/>
      <c r="E6" s="170"/>
      <c r="F6" s="182"/>
      <c r="G6" s="127"/>
      <c r="H6" s="79"/>
      <c r="I6" s="181"/>
      <c r="J6" s="127"/>
      <c r="K6" s="81"/>
      <c r="L6" s="181"/>
      <c r="M6" s="127"/>
      <c r="N6" s="81"/>
      <c r="O6" s="181"/>
      <c r="P6" s="127"/>
      <c r="Q6" s="81"/>
      <c r="R6" s="181"/>
    </row>
    <row r="7" spans="1:18" ht="35.1" customHeight="1" x14ac:dyDescent="0.25">
      <c r="A7" s="127"/>
      <c r="B7" s="79"/>
      <c r="C7" s="182"/>
      <c r="D7" s="127"/>
      <c r="E7" s="79"/>
      <c r="F7" s="182"/>
      <c r="G7" s="127"/>
      <c r="H7" s="79"/>
      <c r="I7" s="182"/>
      <c r="J7" s="127"/>
      <c r="K7" s="81"/>
      <c r="L7" s="181"/>
      <c r="M7" s="127"/>
      <c r="N7" s="81"/>
      <c r="O7" s="181"/>
      <c r="P7" s="127"/>
      <c r="Q7" s="81"/>
      <c r="R7" s="181"/>
    </row>
    <row r="8" spans="1:18" ht="35.1" customHeight="1" x14ac:dyDescent="0.25">
      <c r="A8" s="127"/>
      <c r="B8" s="79"/>
      <c r="C8" s="182"/>
      <c r="D8" s="127"/>
      <c r="E8" s="79"/>
      <c r="F8" s="182"/>
      <c r="G8" s="127"/>
      <c r="H8" s="79"/>
      <c r="I8" s="181"/>
      <c r="J8" s="127"/>
      <c r="K8" s="81"/>
      <c r="L8" s="181"/>
      <c r="M8" s="127"/>
      <c r="N8" s="81"/>
      <c r="O8" s="181"/>
      <c r="P8" s="127"/>
      <c r="Q8" s="81"/>
      <c r="R8" s="181"/>
    </row>
    <row r="9" spans="1:18" ht="35.1" customHeight="1" x14ac:dyDescent="0.25">
      <c r="A9" s="127"/>
      <c r="B9" s="79"/>
      <c r="C9" s="182"/>
      <c r="D9" s="127"/>
      <c r="E9" s="79"/>
      <c r="F9" s="181"/>
      <c r="G9" s="127"/>
      <c r="H9" s="79"/>
      <c r="I9" s="182"/>
      <c r="J9" s="127"/>
      <c r="K9" s="81"/>
      <c r="L9" s="181"/>
      <c r="M9" s="127"/>
      <c r="N9" s="81"/>
      <c r="O9" s="181"/>
      <c r="P9" s="127"/>
      <c r="Q9" s="81"/>
      <c r="R9" s="181"/>
    </row>
    <row r="10" spans="1:18" ht="35.1" customHeight="1" x14ac:dyDescent="0.25">
      <c r="A10" s="127"/>
      <c r="B10" s="79"/>
      <c r="C10" s="182"/>
      <c r="D10" s="127"/>
      <c r="E10" s="79"/>
      <c r="F10" s="181"/>
      <c r="G10" s="127"/>
      <c r="H10" s="79"/>
      <c r="I10" s="182"/>
      <c r="J10" s="127"/>
      <c r="K10" s="81"/>
      <c r="L10" s="181"/>
      <c r="M10" s="127"/>
      <c r="N10" s="81"/>
      <c r="O10" s="181"/>
      <c r="P10" s="127"/>
      <c r="Q10" s="81"/>
      <c r="R10" s="181"/>
    </row>
    <row r="11" spans="1:18" ht="35.1" customHeight="1" x14ac:dyDescent="0.25">
      <c r="A11" s="127"/>
      <c r="B11" s="79"/>
      <c r="C11" s="181"/>
      <c r="D11" s="127"/>
      <c r="E11" s="79"/>
      <c r="F11" s="181"/>
      <c r="G11" s="127"/>
      <c r="H11" s="79"/>
      <c r="I11" s="181"/>
      <c r="J11" s="127"/>
      <c r="K11" s="81"/>
      <c r="L11" s="181"/>
      <c r="M11" s="127"/>
      <c r="N11" s="81"/>
      <c r="O11" s="181"/>
      <c r="P11" s="127"/>
      <c r="Q11" s="81"/>
      <c r="R11" s="181"/>
    </row>
    <row r="12" spans="1:18" ht="35.1" customHeight="1" x14ac:dyDescent="0.25">
      <c r="A12" s="127"/>
      <c r="B12" s="79"/>
      <c r="C12" s="182"/>
      <c r="D12" s="127"/>
      <c r="E12" s="79"/>
      <c r="F12" s="182"/>
      <c r="G12" s="127"/>
      <c r="H12" s="79"/>
      <c r="I12" s="182"/>
      <c r="J12" s="127"/>
      <c r="K12" s="81"/>
      <c r="L12" s="181"/>
      <c r="M12" s="127"/>
      <c r="N12" s="81"/>
      <c r="O12" s="181"/>
      <c r="P12" s="127"/>
      <c r="Q12" s="81"/>
      <c r="R12" s="181"/>
    </row>
    <row r="13" spans="1:18" ht="35.1" customHeight="1" x14ac:dyDescent="0.25">
      <c r="A13" s="127"/>
      <c r="B13" s="79"/>
      <c r="C13" s="182"/>
      <c r="D13" s="127"/>
      <c r="E13" s="79"/>
      <c r="F13" s="181"/>
      <c r="G13" s="127"/>
      <c r="H13" s="79"/>
      <c r="I13" s="182"/>
      <c r="J13" s="127"/>
      <c r="K13" s="81"/>
      <c r="L13" s="181"/>
      <c r="M13" s="127"/>
      <c r="N13" s="81"/>
      <c r="O13" s="181"/>
      <c r="P13" s="127"/>
      <c r="Q13" s="81"/>
      <c r="R13" s="181"/>
    </row>
    <row r="14" spans="1:18" ht="35.1" customHeight="1" x14ac:dyDescent="0.25">
      <c r="A14" s="127"/>
      <c r="B14" s="79"/>
      <c r="C14" s="182"/>
      <c r="D14" s="127"/>
      <c r="E14" s="79"/>
      <c r="F14" s="182"/>
      <c r="G14" s="127"/>
      <c r="H14" s="79"/>
      <c r="I14" s="181"/>
      <c r="J14" s="127"/>
      <c r="K14" s="81"/>
      <c r="L14" s="181"/>
      <c r="M14" s="127"/>
      <c r="N14" s="81"/>
      <c r="O14" s="181"/>
      <c r="P14" s="127"/>
      <c r="Q14" s="81"/>
      <c r="R14" s="181"/>
    </row>
    <row r="15" spans="1:18" ht="35.1" customHeight="1" x14ac:dyDescent="0.25">
      <c r="A15" s="127"/>
      <c r="B15" s="79"/>
      <c r="C15" s="182"/>
      <c r="D15" s="127"/>
      <c r="E15" s="79"/>
      <c r="F15" s="182"/>
      <c r="G15" s="127"/>
      <c r="H15" s="79"/>
      <c r="I15" s="181"/>
      <c r="J15" s="127"/>
      <c r="K15" s="81"/>
      <c r="L15" s="181"/>
      <c r="M15" s="127"/>
      <c r="N15" s="81"/>
      <c r="O15" s="181"/>
      <c r="P15" s="127"/>
      <c r="Q15" s="81"/>
      <c r="R15" s="181"/>
    </row>
    <row r="16" spans="1:18" ht="35.1" customHeight="1" x14ac:dyDescent="0.25">
      <c r="A16" s="127"/>
      <c r="B16" s="79"/>
      <c r="C16" s="181"/>
      <c r="D16" s="127"/>
      <c r="E16" s="79"/>
      <c r="F16" s="182"/>
      <c r="G16" s="127"/>
      <c r="H16" s="79"/>
      <c r="I16" s="182"/>
      <c r="J16" s="127"/>
      <c r="K16" s="81"/>
      <c r="L16" s="181"/>
      <c r="M16" s="127"/>
      <c r="N16" s="81"/>
      <c r="O16" s="181"/>
      <c r="P16" s="127"/>
      <c r="Q16" s="81"/>
      <c r="R16" s="181"/>
    </row>
    <row r="17" spans="1:18" ht="35.1" customHeight="1" x14ac:dyDescent="0.25">
      <c r="A17" s="127"/>
      <c r="B17" s="79"/>
      <c r="C17" s="182"/>
      <c r="D17" s="127"/>
      <c r="E17" s="79"/>
      <c r="F17" s="181"/>
      <c r="G17" s="127"/>
      <c r="H17" s="79"/>
      <c r="I17" s="182"/>
      <c r="J17" s="127"/>
      <c r="K17" s="81"/>
      <c r="L17" s="181"/>
      <c r="M17" s="127"/>
      <c r="N17" s="81"/>
      <c r="O17" s="181"/>
      <c r="P17" s="127"/>
      <c r="Q17" s="81"/>
      <c r="R17" s="181"/>
    </row>
    <row r="18" spans="1:18" ht="30" customHeight="1" x14ac:dyDescent="0.25"/>
    <row r="19" spans="1:18" ht="30" customHeight="1" x14ac:dyDescent="0.25"/>
    <row r="20" spans="1:18" ht="30" customHeight="1" x14ac:dyDescent="0.25"/>
  </sheetData>
  <mergeCells count="9">
    <mergeCell ref="A1:R1"/>
    <mergeCell ref="A4:C4"/>
    <mergeCell ref="A3:I3"/>
    <mergeCell ref="D4:F4"/>
    <mergeCell ref="G4:I4"/>
    <mergeCell ref="A2:R2"/>
    <mergeCell ref="J3:R3"/>
    <mergeCell ref="J4:L4"/>
    <mergeCell ref="P4:R4"/>
  </mergeCells>
  <dataValidations xWindow="228" yWindow="300" count="1">
    <dataValidation type="date" operator="greaterThan" allowBlank="1" showInputMessage="1" showErrorMessage="1" promptTitle="Warning" prompt="Enter Age After 31/12/2002" sqref="C6:C17 F6:F17">
      <formula1>37621</formula1>
    </dataValidation>
  </dataValidations>
  <pageMargins left="0.39370078740157483" right="0.27559055118110237" top="0.74803149606299213" bottom="0.74803149606299213" header="0.31496062992125984" footer="0.31496062992125984"/>
  <pageSetup paperSize="190" scale="59" orientation="landscape" r:id="rId1"/>
  <headerFooter>
    <oddHeader>Prepared by SUNNY &amp;D&amp;RPage &amp;P</oddHeader>
    <oddFooter>&amp;LMarshal of Meet
(P.E.T. JNV Faridabad) &amp;RPrincipal
JNV Faridabad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view="pageBreakPreview" zoomScale="60" zoomScaleNormal="100" workbookViewId="0">
      <selection activeCell="R6" sqref="A6:R33"/>
    </sheetView>
  </sheetViews>
  <sheetFormatPr defaultRowHeight="15" x14ac:dyDescent="0.25"/>
  <cols>
    <col min="1" max="1" width="4.140625" style="50" bestFit="1" customWidth="1"/>
    <col min="2" max="2" width="21.140625" style="184" bestFit="1" customWidth="1"/>
    <col min="3" max="3" width="12.5703125" style="184" bestFit="1" customWidth="1"/>
    <col min="4" max="4" width="4.140625" style="50" bestFit="1" customWidth="1"/>
    <col min="5" max="5" width="21.5703125" style="184" bestFit="1" customWidth="1"/>
    <col min="6" max="6" width="12.5703125" style="184" bestFit="1" customWidth="1"/>
    <col min="7" max="7" width="4.140625" style="50" bestFit="1" customWidth="1"/>
    <col min="8" max="8" width="23.42578125" style="184" bestFit="1" customWidth="1"/>
    <col min="9" max="9" width="12.7109375" style="184" bestFit="1" customWidth="1"/>
    <col min="10" max="10" width="4.140625" style="50" bestFit="1" customWidth="1"/>
    <col min="11" max="11" width="22.28515625" style="184" bestFit="1" customWidth="1"/>
    <col min="12" max="12" width="12.5703125" style="184" bestFit="1" customWidth="1"/>
    <col min="13" max="13" width="5.140625" style="50" bestFit="1" customWidth="1"/>
    <col min="14" max="14" width="17.5703125" style="184" bestFit="1" customWidth="1"/>
    <col min="15" max="15" width="12.5703125" style="184" bestFit="1" customWidth="1"/>
    <col min="16" max="16" width="4.140625" style="50" bestFit="1" customWidth="1"/>
    <col min="17" max="17" width="24.85546875" style="184" bestFit="1" customWidth="1"/>
    <col min="18" max="18" width="12.5703125" style="184" bestFit="1" customWidth="1"/>
    <col min="19" max="16384" width="9.140625" style="184"/>
  </cols>
  <sheetData>
    <row r="1" spans="1:18" ht="58.5" customHeight="1" x14ac:dyDescent="0.25">
      <c r="A1" s="296" t="s">
        <v>83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8"/>
    </row>
    <row r="2" spans="1:18" ht="21" x14ac:dyDescent="0.25">
      <c r="A2" s="295" t="s">
        <v>21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</row>
    <row r="3" spans="1:18" ht="21" x14ac:dyDescent="0.25">
      <c r="A3" s="290" t="s">
        <v>4</v>
      </c>
      <c r="B3" s="290"/>
      <c r="C3" s="290"/>
      <c r="D3" s="290"/>
      <c r="E3" s="290"/>
      <c r="F3" s="290"/>
      <c r="G3" s="290"/>
      <c r="H3" s="290"/>
      <c r="I3" s="290"/>
      <c r="J3" s="290" t="s">
        <v>5</v>
      </c>
      <c r="K3" s="290"/>
      <c r="L3" s="290"/>
      <c r="M3" s="290"/>
      <c r="N3" s="290"/>
      <c r="O3" s="290"/>
      <c r="P3" s="290"/>
      <c r="Q3" s="290"/>
      <c r="R3" s="290"/>
    </row>
    <row r="4" spans="1:18" x14ac:dyDescent="0.25">
      <c r="A4" s="299" t="s">
        <v>6</v>
      </c>
      <c r="B4" s="299"/>
      <c r="C4" s="299"/>
      <c r="D4" s="299" t="s">
        <v>7</v>
      </c>
      <c r="E4" s="299"/>
      <c r="F4" s="299"/>
      <c r="G4" s="299" t="s">
        <v>8</v>
      </c>
      <c r="H4" s="299"/>
      <c r="I4" s="299"/>
      <c r="J4" s="299" t="s">
        <v>6</v>
      </c>
      <c r="K4" s="299"/>
      <c r="L4" s="299"/>
      <c r="M4" s="299" t="s">
        <v>7</v>
      </c>
      <c r="N4" s="299"/>
      <c r="O4" s="299"/>
      <c r="P4" s="299" t="s">
        <v>8</v>
      </c>
      <c r="Q4" s="299"/>
      <c r="R4" s="299"/>
    </row>
    <row r="5" spans="1:18" ht="30" customHeight="1" x14ac:dyDescent="0.25">
      <c r="A5" s="169" t="s">
        <v>0</v>
      </c>
      <c r="B5" s="78" t="s">
        <v>16</v>
      </c>
      <c r="C5" s="78" t="s">
        <v>82</v>
      </c>
      <c r="D5" s="169" t="s">
        <v>0</v>
      </c>
      <c r="E5" s="78" t="s">
        <v>16</v>
      </c>
      <c r="F5" s="78" t="s">
        <v>82</v>
      </c>
      <c r="G5" s="169" t="s">
        <v>0</v>
      </c>
      <c r="H5" s="78" t="s">
        <v>16</v>
      </c>
      <c r="I5" s="78" t="s">
        <v>82</v>
      </c>
      <c r="J5" s="169" t="s">
        <v>0</v>
      </c>
      <c r="K5" s="78" t="s">
        <v>16</v>
      </c>
      <c r="L5" s="78" t="s">
        <v>82</v>
      </c>
      <c r="M5" s="169" t="s">
        <v>0</v>
      </c>
      <c r="N5" s="78" t="s">
        <v>16</v>
      </c>
      <c r="O5" s="78" t="s">
        <v>82</v>
      </c>
      <c r="P5" s="169" t="s">
        <v>0</v>
      </c>
      <c r="Q5" s="78" t="s">
        <v>16</v>
      </c>
      <c r="R5" s="78" t="s">
        <v>82</v>
      </c>
    </row>
    <row r="6" spans="1:18" ht="35.1" customHeight="1" x14ac:dyDescent="0.25">
      <c r="A6" s="182"/>
      <c r="B6" s="185"/>
      <c r="C6" s="186"/>
      <c r="D6" s="182"/>
      <c r="E6" s="185"/>
      <c r="F6" s="186"/>
      <c r="G6" s="182"/>
      <c r="H6" s="185"/>
      <c r="I6" s="186"/>
      <c r="J6" s="182"/>
      <c r="K6" s="187"/>
      <c r="L6" s="181"/>
      <c r="M6" s="182"/>
      <c r="N6" s="187"/>
      <c r="O6" s="181"/>
      <c r="P6" s="182"/>
      <c r="Q6" s="187"/>
      <c r="R6" s="181"/>
    </row>
    <row r="7" spans="1:18" ht="35.1" customHeight="1" x14ac:dyDescent="0.25">
      <c r="A7" s="182"/>
      <c r="B7" s="185"/>
      <c r="C7" s="186"/>
      <c r="D7" s="182"/>
      <c r="E7" s="185"/>
      <c r="F7" s="186"/>
      <c r="G7" s="182"/>
      <c r="H7" s="185"/>
      <c r="I7" s="186"/>
      <c r="J7" s="182"/>
      <c r="K7" s="187"/>
      <c r="L7" s="181"/>
      <c r="M7" s="182"/>
      <c r="N7" s="187"/>
      <c r="O7" s="181"/>
      <c r="P7" s="182"/>
      <c r="Q7" s="188"/>
      <c r="R7" s="181"/>
    </row>
    <row r="8" spans="1:18" ht="35.1" customHeight="1" x14ac:dyDescent="0.25">
      <c r="A8" s="182"/>
      <c r="B8" s="185"/>
      <c r="C8" s="186"/>
      <c r="D8" s="182"/>
      <c r="E8" s="185"/>
      <c r="F8" s="186"/>
      <c r="G8" s="182"/>
      <c r="H8" s="185"/>
      <c r="I8" s="186"/>
      <c r="J8" s="182"/>
      <c r="K8" s="187"/>
      <c r="L8" s="181"/>
      <c r="M8" s="182"/>
      <c r="N8" s="187"/>
      <c r="O8" s="181"/>
      <c r="P8" s="182"/>
      <c r="Q8" s="188"/>
      <c r="R8" s="181"/>
    </row>
    <row r="9" spans="1:18" ht="35.1" customHeight="1" x14ac:dyDescent="0.25">
      <c r="A9" s="182"/>
      <c r="B9" s="185"/>
      <c r="C9" s="186"/>
      <c r="D9" s="182"/>
      <c r="E9" s="185"/>
      <c r="F9" s="186"/>
      <c r="G9" s="182"/>
      <c r="H9" s="185"/>
      <c r="I9" s="186"/>
      <c r="J9" s="182"/>
      <c r="K9" s="187"/>
      <c r="L9" s="181"/>
      <c r="M9" s="182"/>
      <c r="N9" s="187"/>
      <c r="O9" s="181"/>
      <c r="P9" s="182"/>
      <c r="Q9" s="188"/>
      <c r="R9" s="181"/>
    </row>
    <row r="10" spans="1:18" ht="35.1" customHeight="1" x14ac:dyDescent="0.25">
      <c r="A10" s="182"/>
      <c r="B10" s="185"/>
      <c r="C10" s="186"/>
      <c r="D10" s="182"/>
      <c r="E10" s="185"/>
      <c r="F10" s="186"/>
      <c r="G10" s="182"/>
      <c r="H10" s="185"/>
      <c r="I10" s="186"/>
      <c r="J10" s="182"/>
      <c r="K10" s="187"/>
      <c r="L10" s="181"/>
      <c r="M10" s="182"/>
      <c r="N10" s="187"/>
      <c r="O10" s="181"/>
      <c r="P10" s="182"/>
      <c r="Q10" s="188"/>
      <c r="R10" s="181"/>
    </row>
    <row r="11" spans="1:18" ht="35.1" customHeight="1" x14ac:dyDescent="0.25">
      <c r="A11" s="182"/>
      <c r="B11" s="185"/>
      <c r="C11" s="186"/>
      <c r="D11" s="182"/>
      <c r="E11" s="185"/>
      <c r="F11" s="186"/>
      <c r="G11" s="182"/>
      <c r="H11" s="185"/>
      <c r="I11" s="186"/>
      <c r="J11" s="182"/>
      <c r="K11" s="187"/>
      <c r="L11" s="181"/>
      <c r="M11" s="182"/>
      <c r="N11" s="187"/>
      <c r="O11" s="181"/>
      <c r="P11" s="182"/>
      <c r="Q11" s="187"/>
      <c r="R11" s="181"/>
    </row>
    <row r="12" spans="1:18" ht="35.1" customHeight="1" x14ac:dyDescent="0.25">
      <c r="A12" s="182"/>
      <c r="B12" s="185"/>
      <c r="C12" s="186"/>
      <c r="D12" s="182"/>
      <c r="E12" s="185"/>
      <c r="F12" s="186"/>
      <c r="G12" s="182"/>
      <c r="H12" s="185"/>
      <c r="I12" s="186"/>
      <c r="J12" s="182"/>
      <c r="K12" s="187"/>
      <c r="L12" s="181"/>
      <c r="M12" s="182"/>
      <c r="N12" s="187"/>
      <c r="O12" s="181"/>
      <c r="P12" s="182"/>
      <c r="Q12" s="188"/>
      <c r="R12" s="181"/>
    </row>
    <row r="13" spans="1:18" ht="35.1" customHeight="1" x14ac:dyDescent="0.25">
      <c r="A13" s="182"/>
      <c r="B13" s="185"/>
      <c r="C13" s="186"/>
      <c r="D13" s="182"/>
      <c r="E13" s="185"/>
      <c r="F13" s="186"/>
      <c r="G13" s="182"/>
      <c r="H13" s="185"/>
      <c r="I13" s="186"/>
      <c r="J13" s="182"/>
      <c r="K13" s="187"/>
      <c r="L13" s="181"/>
      <c r="M13" s="182"/>
      <c r="N13" s="187"/>
      <c r="O13" s="181"/>
      <c r="P13" s="182"/>
      <c r="Q13" s="187"/>
      <c r="R13" s="181"/>
    </row>
    <row r="14" spans="1:18" ht="35.1" customHeight="1" x14ac:dyDescent="0.25">
      <c r="A14" s="182"/>
      <c r="B14" s="185"/>
      <c r="C14" s="186"/>
      <c r="D14" s="182"/>
      <c r="E14" s="185"/>
      <c r="F14" s="186"/>
      <c r="G14" s="182"/>
      <c r="H14" s="185"/>
      <c r="I14" s="186"/>
      <c r="J14" s="182"/>
      <c r="K14" s="187"/>
      <c r="L14" s="181"/>
      <c r="M14" s="182"/>
      <c r="N14" s="187"/>
      <c r="O14" s="181"/>
      <c r="P14" s="182"/>
      <c r="Q14" s="188"/>
      <c r="R14" s="181"/>
    </row>
    <row r="15" spans="1:18" ht="35.1" customHeight="1" x14ac:dyDescent="0.25">
      <c r="A15" s="182"/>
      <c r="B15" s="185"/>
      <c r="C15" s="186"/>
      <c r="D15" s="182"/>
      <c r="E15" s="185"/>
      <c r="F15" s="186"/>
      <c r="G15" s="182"/>
      <c r="H15" s="185"/>
      <c r="I15" s="186"/>
      <c r="J15" s="182"/>
      <c r="K15" s="187"/>
      <c r="L15" s="181"/>
      <c r="M15" s="182"/>
      <c r="N15" s="187"/>
      <c r="O15" s="181"/>
      <c r="P15" s="182"/>
      <c r="Q15" s="188"/>
      <c r="R15" s="181"/>
    </row>
    <row r="16" spans="1:18" ht="35.1" customHeight="1" x14ac:dyDescent="0.25">
      <c r="A16" s="182"/>
      <c r="B16" s="185"/>
      <c r="C16" s="186"/>
      <c r="D16" s="182"/>
      <c r="E16" s="185"/>
      <c r="F16" s="186"/>
      <c r="G16" s="182"/>
      <c r="H16" s="185"/>
      <c r="I16" s="186"/>
      <c r="J16" s="182"/>
      <c r="K16" s="187"/>
      <c r="L16" s="181"/>
      <c r="M16" s="182"/>
      <c r="N16" s="187"/>
      <c r="O16" s="181"/>
      <c r="P16" s="182"/>
      <c r="Q16" s="188"/>
      <c r="R16" s="181"/>
    </row>
    <row r="17" spans="1:18" ht="35.1" customHeight="1" x14ac:dyDescent="0.25">
      <c r="A17" s="182"/>
      <c r="B17" s="185"/>
      <c r="C17" s="186"/>
      <c r="D17" s="182"/>
      <c r="E17" s="185"/>
      <c r="F17" s="186"/>
      <c r="G17" s="182"/>
      <c r="H17" s="185"/>
      <c r="I17" s="186"/>
      <c r="J17" s="182"/>
      <c r="K17" s="187"/>
      <c r="L17" s="181"/>
      <c r="M17" s="182"/>
      <c r="N17" s="187"/>
      <c r="O17" s="181"/>
      <c r="P17" s="182"/>
      <c r="Q17" s="188"/>
      <c r="R17" s="181"/>
    </row>
    <row r="18" spans="1:18" ht="35.1" customHeight="1" x14ac:dyDescent="0.25">
      <c r="A18" s="182"/>
      <c r="B18" s="185"/>
      <c r="C18" s="186"/>
      <c r="D18" s="182"/>
      <c r="E18" s="185"/>
      <c r="F18" s="186"/>
      <c r="G18" s="182"/>
      <c r="H18" s="185"/>
      <c r="I18" s="186"/>
      <c r="J18" s="182"/>
      <c r="K18" s="187"/>
      <c r="L18" s="181"/>
      <c r="M18" s="182"/>
      <c r="N18" s="187"/>
      <c r="O18" s="181"/>
      <c r="P18" s="182"/>
      <c r="Q18" s="188"/>
      <c r="R18" s="181"/>
    </row>
    <row r="19" spans="1:18" ht="35.1" customHeight="1" x14ac:dyDescent="0.25">
      <c r="A19" s="182"/>
      <c r="B19" s="185"/>
      <c r="C19" s="186"/>
      <c r="D19" s="182"/>
      <c r="E19" s="185"/>
      <c r="F19" s="186"/>
      <c r="G19" s="182"/>
      <c r="H19" s="185"/>
      <c r="I19" s="186"/>
      <c r="J19" s="182"/>
      <c r="K19" s="187"/>
      <c r="L19" s="181"/>
      <c r="M19" s="182"/>
      <c r="N19" s="187"/>
      <c r="O19" s="181"/>
      <c r="P19" s="182"/>
      <c r="Q19" s="188"/>
      <c r="R19" s="181"/>
    </row>
    <row r="20" spans="1:18" ht="35.1" customHeight="1" x14ac:dyDescent="0.25">
      <c r="A20" s="182"/>
      <c r="B20" s="185"/>
      <c r="C20" s="186"/>
      <c r="D20" s="182"/>
      <c r="E20" s="185"/>
      <c r="F20" s="186"/>
      <c r="G20" s="182"/>
      <c r="H20" s="185"/>
      <c r="I20" s="186"/>
      <c r="J20" s="182"/>
      <c r="K20" s="187"/>
      <c r="L20" s="181"/>
      <c r="M20" s="182"/>
      <c r="N20" s="187"/>
      <c r="O20" s="181"/>
      <c r="P20" s="182"/>
      <c r="Q20" s="188"/>
      <c r="R20" s="181"/>
    </row>
    <row r="21" spans="1:18" ht="35.1" customHeight="1" x14ac:dyDescent="0.25">
      <c r="A21" s="182"/>
      <c r="B21" s="185"/>
      <c r="C21" s="186"/>
      <c r="D21" s="182"/>
      <c r="E21" s="185"/>
      <c r="F21" s="186"/>
      <c r="G21" s="182"/>
      <c r="H21" s="185"/>
      <c r="I21" s="186"/>
      <c r="J21" s="182"/>
      <c r="K21" s="187"/>
      <c r="L21" s="181"/>
      <c r="M21" s="182"/>
      <c r="N21" s="187"/>
      <c r="O21" s="181"/>
      <c r="P21" s="182"/>
      <c r="Q21" s="187"/>
      <c r="R21" s="181"/>
    </row>
  </sheetData>
  <mergeCells count="10">
    <mergeCell ref="A1:R1"/>
    <mergeCell ref="A2:R2"/>
    <mergeCell ref="A3:I3"/>
    <mergeCell ref="J3:R3"/>
    <mergeCell ref="A4:C4"/>
    <mergeCell ref="D4:F4"/>
    <mergeCell ref="G4:I4"/>
    <mergeCell ref="J4:L4"/>
    <mergeCell ref="M4:O4"/>
    <mergeCell ref="P4:R4"/>
  </mergeCells>
  <dataValidations count="3">
    <dataValidation type="date" operator="greaterThan" allowBlank="1" showInputMessage="1" showErrorMessage="1" promptTitle="Warning" prompt="Enter Age After 31/12/2002" sqref="L6:L21 C6:C21 F20:F21 O20:O21">
      <formula1>37621</formula1>
    </dataValidation>
    <dataValidation type="date" operator="greaterThan" allowBlank="1" showInputMessage="1" showErrorMessage="1" promptTitle="WARNING" prompt="ENTER AGE AFTER 31/12/1997" sqref="I6:I21 R6:R21">
      <formula1>35795</formula1>
    </dataValidation>
    <dataValidation type="date" operator="greaterThan" allowBlank="1" showInputMessage="1" showErrorMessage="1" promptTitle="Warning" prompt="Enter Age After 31/12/1999" sqref="F6:F19 O6:O19">
      <formula1>36525</formula1>
    </dataValidation>
  </dataValidations>
  <pageMargins left="0.39370078740157483" right="0.27559055118110237" top="0.74803149606299213" bottom="0.74803149606299213" header="0.31496062992125984" footer="0.31496062992125984"/>
  <pageSetup paperSize="190" scale="70" orientation="landscape" r:id="rId1"/>
  <headerFooter>
    <oddHeader>Prepared by SUNNY &amp;D&amp;RPage &amp;P</oddHeader>
    <oddFooter>&amp;LMarshal of Meet
(P.E.T. JNV Faridabad) &amp;RPrincipal
JNV Faridabad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view="pageBreakPreview" topLeftCell="A13" zoomScale="60" zoomScaleNormal="100" workbookViewId="0">
      <selection activeCell="R21" sqref="A6:R21"/>
    </sheetView>
  </sheetViews>
  <sheetFormatPr defaultRowHeight="15" x14ac:dyDescent="0.25"/>
  <cols>
    <col min="1" max="1" width="4.140625" style="1" bestFit="1" customWidth="1"/>
    <col min="2" max="2" width="21.140625" style="4" bestFit="1" customWidth="1"/>
    <col min="3" max="3" width="12.5703125" style="4" bestFit="1" customWidth="1"/>
    <col min="4" max="4" width="4.140625" style="1" bestFit="1" customWidth="1"/>
    <col min="5" max="5" width="21.5703125" style="4" bestFit="1" customWidth="1"/>
    <col min="6" max="6" width="12.5703125" style="4" bestFit="1" customWidth="1"/>
    <col min="7" max="7" width="4.140625" style="1" bestFit="1" customWidth="1"/>
    <col min="8" max="8" width="23.42578125" style="4" bestFit="1" customWidth="1"/>
    <col min="9" max="9" width="12.5703125" style="1" bestFit="1" customWidth="1"/>
    <col min="10" max="10" width="4.140625" style="1" bestFit="1" customWidth="1"/>
    <col min="11" max="11" width="22.28515625" style="4" bestFit="1" customWidth="1"/>
    <col min="12" max="12" width="12.5703125" style="4" bestFit="1" customWidth="1"/>
    <col min="13" max="13" width="5.140625" style="1" bestFit="1" customWidth="1"/>
    <col min="14" max="14" width="17.5703125" style="4" bestFit="1" customWidth="1"/>
    <col min="15" max="15" width="12.5703125" style="4" bestFit="1" customWidth="1"/>
    <col min="16" max="16" width="4.140625" style="1" bestFit="1" customWidth="1"/>
    <col min="17" max="17" width="24.85546875" style="4" bestFit="1" customWidth="1"/>
    <col min="18" max="18" width="12.5703125" style="4" bestFit="1" customWidth="1"/>
    <col min="19" max="16384" width="9.140625" style="4"/>
  </cols>
  <sheetData>
    <row r="1" spans="1:18" ht="58.5" customHeight="1" x14ac:dyDescent="0.25">
      <c r="A1" s="296" t="s">
        <v>83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8"/>
    </row>
    <row r="2" spans="1:18" ht="21" x14ac:dyDescent="0.25">
      <c r="A2" s="295" t="s">
        <v>19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</row>
    <row r="3" spans="1:18" ht="21" x14ac:dyDescent="0.25">
      <c r="A3" s="290" t="s">
        <v>4</v>
      </c>
      <c r="B3" s="290"/>
      <c r="C3" s="290"/>
      <c r="D3" s="290"/>
      <c r="E3" s="290"/>
      <c r="F3" s="290"/>
      <c r="G3" s="290"/>
      <c r="H3" s="290"/>
      <c r="I3" s="290"/>
      <c r="J3" s="290" t="s">
        <v>5</v>
      </c>
      <c r="K3" s="290"/>
      <c r="L3" s="290"/>
      <c r="M3" s="290"/>
      <c r="N3" s="290"/>
      <c r="O3" s="290"/>
      <c r="P3" s="290"/>
      <c r="Q3" s="290"/>
      <c r="R3" s="290"/>
    </row>
    <row r="4" spans="1:18" x14ac:dyDescent="0.25">
      <c r="A4" s="299" t="s">
        <v>6</v>
      </c>
      <c r="B4" s="299"/>
      <c r="C4" s="299"/>
      <c r="D4" s="299" t="s">
        <v>7</v>
      </c>
      <c r="E4" s="299"/>
      <c r="F4" s="299"/>
      <c r="G4" s="299" t="s">
        <v>8</v>
      </c>
      <c r="H4" s="299"/>
      <c r="I4" s="299"/>
      <c r="J4" s="299" t="s">
        <v>6</v>
      </c>
      <c r="K4" s="299"/>
      <c r="L4" s="299"/>
      <c r="M4" s="299" t="s">
        <v>7</v>
      </c>
      <c r="N4" s="299"/>
      <c r="O4" s="299"/>
      <c r="P4" s="299" t="s">
        <v>8</v>
      </c>
      <c r="Q4" s="299"/>
      <c r="R4" s="299"/>
    </row>
    <row r="5" spans="1:18" ht="30" customHeight="1" x14ac:dyDescent="0.25">
      <c r="A5" s="169" t="s">
        <v>0</v>
      </c>
      <c r="B5" s="78" t="s">
        <v>16</v>
      </c>
      <c r="C5" s="78" t="s">
        <v>82</v>
      </c>
      <c r="D5" s="169" t="s">
        <v>0</v>
      </c>
      <c r="E5" s="78" t="s">
        <v>16</v>
      </c>
      <c r="F5" s="78" t="s">
        <v>82</v>
      </c>
      <c r="G5" s="169" t="s">
        <v>0</v>
      </c>
      <c r="H5" s="78" t="s">
        <v>16</v>
      </c>
      <c r="I5" s="169" t="s">
        <v>82</v>
      </c>
      <c r="J5" s="169" t="s">
        <v>0</v>
      </c>
      <c r="K5" s="78" t="s">
        <v>16</v>
      </c>
      <c r="L5" s="78" t="s">
        <v>82</v>
      </c>
      <c r="M5" s="169" t="s">
        <v>0</v>
      </c>
      <c r="N5" s="78" t="s">
        <v>16</v>
      </c>
      <c r="O5" s="78" t="s">
        <v>82</v>
      </c>
      <c r="P5" s="169" t="s">
        <v>0</v>
      </c>
      <c r="Q5" s="78" t="s">
        <v>16</v>
      </c>
      <c r="R5" s="78" t="s">
        <v>82</v>
      </c>
    </row>
    <row r="6" spans="1:18" ht="35.1" customHeight="1" x14ac:dyDescent="0.25">
      <c r="A6" s="127"/>
      <c r="B6" s="79"/>
      <c r="C6" s="82"/>
      <c r="D6" s="127"/>
      <c r="E6" s="79"/>
      <c r="F6" s="82"/>
      <c r="G6" s="127"/>
      <c r="H6" s="79"/>
      <c r="I6" s="80"/>
      <c r="J6" s="127"/>
      <c r="K6" s="68"/>
      <c r="L6" s="82"/>
      <c r="M6" s="127"/>
      <c r="N6" s="79"/>
      <c r="O6" s="80"/>
      <c r="P6" s="127"/>
      <c r="Q6" s="79"/>
      <c r="R6" s="82"/>
    </row>
    <row r="7" spans="1:18" ht="35.1" customHeight="1" x14ac:dyDescent="0.25">
      <c r="A7" s="127"/>
      <c r="B7" s="68"/>
      <c r="C7" s="82"/>
      <c r="D7" s="127"/>
      <c r="E7" s="79"/>
      <c r="F7" s="82"/>
      <c r="G7" s="127"/>
      <c r="H7" s="79"/>
      <c r="I7" s="80"/>
      <c r="J7" s="127"/>
      <c r="K7" s="79"/>
      <c r="L7" s="80"/>
      <c r="M7" s="127"/>
      <c r="N7" s="79"/>
      <c r="O7" s="80"/>
      <c r="P7" s="127"/>
      <c r="Q7" s="79"/>
      <c r="R7" s="82"/>
    </row>
    <row r="8" spans="1:18" ht="35.1" customHeight="1" x14ac:dyDescent="0.25">
      <c r="A8" s="127"/>
      <c r="B8" s="79"/>
      <c r="C8" s="82"/>
      <c r="D8" s="127"/>
      <c r="E8" s="79"/>
      <c r="F8" s="82"/>
      <c r="G8" s="127"/>
      <c r="H8" s="79"/>
      <c r="I8" s="80"/>
      <c r="J8" s="127"/>
      <c r="K8" s="79"/>
      <c r="L8" s="80"/>
      <c r="M8" s="127"/>
      <c r="N8" s="79"/>
      <c r="O8" s="80"/>
      <c r="P8" s="127"/>
      <c r="Q8" s="79"/>
      <c r="R8" s="82"/>
    </row>
    <row r="9" spans="1:18" ht="35.1" customHeight="1" x14ac:dyDescent="0.25">
      <c r="A9" s="127"/>
      <c r="B9" s="79"/>
      <c r="C9" s="82"/>
      <c r="D9" s="127"/>
      <c r="E9" s="79"/>
      <c r="F9" s="82"/>
      <c r="G9" s="127"/>
      <c r="H9" s="79"/>
      <c r="I9" s="80"/>
      <c r="J9" s="127"/>
      <c r="K9" s="79"/>
      <c r="L9" s="80"/>
      <c r="M9" s="127"/>
      <c r="N9" s="79"/>
      <c r="O9" s="80"/>
      <c r="P9" s="127"/>
      <c r="Q9" s="79"/>
      <c r="R9" s="82"/>
    </row>
    <row r="10" spans="1:18" ht="35.1" customHeight="1" x14ac:dyDescent="0.25">
      <c r="A10" s="127"/>
      <c r="B10" s="79"/>
      <c r="C10" s="82"/>
      <c r="D10" s="127"/>
      <c r="E10" s="79"/>
      <c r="F10" s="82"/>
      <c r="G10" s="127"/>
      <c r="H10" s="79"/>
      <c r="I10" s="80"/>
      <c r="J10" s="127"/>
      <c r="K10" s="79"/>
      <c r="L10" s="80"/>
      <c r="M10" s="127"/>
      <c r="N10" s="79"/>
      <c r="O10" s="80"/>
      <c r="P10" s="127"/>
      <c r="Q10" s="79"/>
      <c r="R10" s="82"/>
    </row>
    <row r="11" spans="1:18" ht="35.1" customHeight="1" x14ac:dyDescent="0.25">
      <c r="A11" s="127"/>
      <c r="B11" s="79"/>
      <c r="C11" s="82"/>
      <c r="D11" s="127"/>
      <c r="E11" s="79"/>
      <c r="F11" s="82"/>
      <c r="G11" s="127"/>
      <c r="H11" s="68"/>
      <c r="I11" s="80"/>
      <c r="J11" s="127"/>
      <c r="K11" s="79"/>
      <c r="L11" s="80"/>
      <c r="M11" s="127"/>
      <c r="N11" s="79"/>
      <c r="O11" s="80"/>
      <c r="P11" s="127"/>
      <c r="Q11" s="79"/>
      <c r="R11" s="82"/>
    </row>
    <row r="12" spans="1:18" ht="35.1" customHeight="1" x14ac:dyDescent="0.25">
      <c r="A12" s="127"/>
      <c r="B12" s="79"/>
      <c r="C12" s="82"/>
      <c r="D12" s="127"/>
      <c r="E12" s="79"/>
      <c r="F12" s="82"/>
      <c r="G12" s="127"/>
      <c r="H12" s="79"/>
      <c r="I12" s="80"/>
      <c r="J12" s="127"/>
      <c r="K12" s="79"/>
      <c r="L12" s="80"/>
      <c r="M12" s="127"/>
      <c r="N12" s="79"/>
      <c r="O12" s="80"/>
      <c r="P12" s="127"/>
      <c r="Q12" s="79"/>
      <c r="R12" s="82"/>
    </row>
    <row r="13" spans="1:18" ht="35.1" customHeight="1" x14ac:dyDescent="0.25">
      <c r="A13" s="127"/>
      <c r="B13" s="79"/>
      <c r="C13" s="82"/>
      <c r="D13" s="127"/>
      <c r="E13" s="79"/>
      <c r="F13" s="82"/>
      <c r="G13" s="127"/>
      <c r="H13" s="79"/>
      <c r="I13" s="80"/>
      <c r="J13" s="127"/>
      <c r="K13" s="79"/>
      <c r="L13" s="80"/>
      <c r="M13" s="127"/>
      <c r="N13" s="79"/>
      <c r="O13" s="80"/>
      <c r="P13" s="127"/>
      <c r="Q13" s="79"/>
      <c r="R13" s="82"/>
    </row>
    <row r="14" spans="1:18" ht="35.1" customHeight="1" x14ac:dyDescent="0.25">
      <c r="A14" s="127"/>
      <c r="B14" s="79"/>
      <c r="C14" s="82"/>
      <c r="D14" s="127"/>
      <c r="E14" s="79"/>
      <c r="F14" s="82"/>
      <c r="G14" s="127"/>
      <c r="H14" s="79"/>
      <c r="I14" s="80"/>
      <c r="J14" s="127"/>
      <c r="K14" s="79"/>
      <c r="L14" s="80"/>
      <c r="M14" s="127"/>
      <c r="N14" s="79"/>
      <c r="O14" s="80"/>
      <c r="P14" s="127"/>
      <c r="Q14" s="79"/>
      <c r="R14" s="82"/>
    </row>
    <row r="15" spans="1:18" ht="35.1" customHeight="1" x14ac:dyDescent="0.25">
      <c r="A15" s="127"/>
      <c r="B15" s="79"/>
      <c r="C15" s="82"/>
      <c r="D15" s="127"/>
      <c r="E15" s="171"/>
      <c r="F15" s="82"/>
      <c r="G15" s="127"/>
      <c r="H15" s="68"/>
      <c r="I15" s="80"/>
      <c r="J15" s="127"/>
      <c r="K15" s="79"/>
      <c r="L15" s="80"/>
      <c r="M15" s="127"/>
      <c r="N15" s="171"/>
      <c r="O15" s="80"/>
      <c r="P15" s="127"/>
      <c r="Q15" s="79"/>
      <c r="R15" s="82"/>
    </row>
    <row r="16" spans="1:18" ht="35.1" customHeight="1" x14ac:dyDescent="0.25">
      <c r="A16" s="127"/>
      <c r="B16" s="79"/>
      <c r="C16" s="82"/>
      <c r="D16" s="127"/>
      <c r="E16" s="79"/>
      <c r="F16" s="82"/>
      <c r="G16" s="127"/>
      <c r="H16" s="68"/>
      <c r="I16" s="80"/>
      <c r="J16" s="127"/>
      <c r="K16" s="79"/>
      <c r="L16" s="80"/>
      <c r="M16" s="127"/>
      <c r="N16" s="79"/>
      <c r="O16" s="80"/>
      <c r="P16" s="127"/>
      <c r="Q16" s="79"/>
      <c r="R16" s="82"/>
    </row>
    <row r="17" spans="1:18" ht="35.1" customHeight="1" x14ac:dyDescent="0.25">
      <c r="A17" s="127"/>
      <c r="B17" s="79"/>
      <c r="C17" s="82"/>
      <c r="D17" s="127"/>
      <c r="E17" s="79"/>
      <c r="F17" s="82"/>
      <c r="G17" s="127"/>
      <c r="H17" s="79"/>
      <c r="I17" s="80"/>
      <c r="J17" s="127"/>
      <c r="K17" s="79"/>
      <c r="L17" s="80"/>
      <c r="M17" s="127"/>
      <c r="N17" s="79"/>
      <c r="O17" s="80"/>
      <c r="P17" s="127"/>
      <c r="Q17" s="79"/>
      <c r="R17" s="82"/>
    </row>
    <row r="18" spans="1:18" ht="35.1" customHeight="1" x14ac:dyDescent="0.25">
      <c r="A18" s="127"/>
      <c r="B18" s="79"/>
      <c r="C18" s="82"/>
      <c r="D18" s="127"/>
      <c r="E18" s="68"/>
      <c r="F18" s="82"/>
      <c r="G18" s="127"/>
      <c r="H18" s="79"/>
      <c r="I18" s="80"/>
      <c r="J18" s="127"/>
      <c r="K18" s="79"/>
      <c r="L18" s="80"/>
      <c r="M18" s="127"/>
      <c r="N18" s="68"/>
      <c r="O18" s="82"/>
      <c r="P18" s="127"/>
      <c r="Q18" s="79"/>
      <c r="R18" s="82"/>
    </row>
    <row r="19" spans="1:18" ht="35.1" customHeight="1" x14ac:dyDescent="0.25">
      <c r="A19" s="127"/>
      <c r="B19" s="68"/>
      <c r="C19" s="82"/>
      <c r="D19" s="127"/>
      <c r="E19" s="68"/>
      <c r="F19" s="82"/>
      <c r="G19" s="127"/>
      <c r="H19" s="68"/>
      <c r="I19" s="80"/>
      <c r="J19" s="127"/>
      <c r="K19" s="68"/>
      <c r="L19" s="82"/>
      <c r="M19" s="127"/>
      <c r="N19" s="68"/>
      <c r="O19" s="82"/>
      <c r="P19" s="127"/>
      <c r="Q19" s="68"/>
      <c r="R19" s="82"/>
    </row>
    <row r="20" spans="1:18" ht="35.1" customHeight="1" x14ac:dyDescent="0.25">
      <c r="A20" s="127"/>
      <c r="B20" s="68"/>
      <c r="C20" s="82"/>
      <c r="D20" s="127"/>
      <c r="E20" s="68"/>
      <c r="F20" s="82"/>
      <c r="G20" s="127"/>
      <c r="H20" s="79"/>
      <c r="I20" s="80"/>
      <c r="J20" s="127"/>
      <c r="K20" s="68"/>
      <c r="L20" s="82"/>
      <c r="M20" s="127"/>
      <c r="N20" s="68"/>
      <c r="O20" s="82"/>
      <c r="P20" s="127"/>
      <c r="Q20" s="68"/>
      <c r="R20" s="82"/>
    </row>
    <row r="21" spans="1:18" ht="35.1" customHeight="1" x14ac:dyDescent="0.25">
      <c r="A21" s="127"/>
      <c r="B21" s="68"/>
      <c r="C21" s="82"/>
      <c r="D21" s="127"/>
      <c r="E21" s="68"/>
      <c r="F21" s="82"/>
      <c r="G21" s="127"/>
      <c r="H21" s="79"/>
      <c r="I21" s="80"/>
      <c r="J21" s="127"/>
      <c r="K21" s="68"/>
      <c r="L21" s="82"/>
      <c r="M21" s="127"/>
      <c r="N21" s="68"/>
      <c r="O21" s="82"/>
      <c r="P21" s="127"/>
      <c r="Q21" s="68"/>
      <c r="R21" s="82"/>
    </row>
  </sheetData>
  <mergeCells count="10">
    <mergeCell ref="A1:R1"/>
    <mergeCell ref="A2:R2"/>
    <mergeCell ref="A3:I3"/>
    <mergeCell ref="J3:R3"/>
    <mergeCell ref="A4:C4"/>
    <mergeCell ref="D4:F4"/>
    <mergeCell ref="G4:I4"/>
    <mergeCell ref="J4:L4"/>
    <mergeCell ref="M4:O4"/>
    <mergeCell ref="P4:R4"/>
  </mergeCells>
  <dataValidations count="2">
    <dataValidation type="date" operator="greaterThan" allowBlank="1" showInputMessage="1" showErrorMessage="1" promptTitle="WARNING" prompt="ENTER DOB AFTER 31/12/1999_x000a_" sqref="O6:O21">
      <formula1>36525</formula1>
    </dataValidation>
    <dataValidation type="date" operator="greaterThan" allowBlank="1" showInputMessage="1" showErrorMessage="1" promptTitle="Warning" prompt="Enter Age After 31/12/2002" sqref="L6:L21">
      <formula1>37621</formula1>
    </dataValidation>
  </dataValidations>
  <pageMargins left="0.39370078740157483" right="0.27559055118110237" top="0.74803149606299213" bottom="0.74803149606299213" header="0.31496062992125984" footer="0.31496062992125984"/>
  <pageSetup paperSize="190" scale="70" orientation="landscape" r:id="rId1"/>
  <headerFooter>
    <oddHeader>Prepared by SUNNY &amp;D&amp;RPage &amp;P</oddHeader>
    <oddFooter>&amp;LMarshal of Meet
(P.E.T. JNV Faridabad) &amp;RPrincipal
JNV Faridabad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view="pageBreakPreview" topLeftCell="A13" zoomScale="60" zoomScaleNormal="100" workbookViewId="0">
      <selection activeCell="R21" sqref="A6:R21"/>
    </sheetView>
  </sheetViews>
  <sheetFormatPr defaultRowHeight="15" x14ac:dyDescent="0.25"/>
  <cols>
    <col min="1" max="1" width="4.140625" style="1" bestFit="1" customWidth="1"/>
    <col min="2" max="2" width="21.140625" style="4" bestFit="1" customWidth="1"/>
    <col min="3" max="3" width="12.5703125" style="4" bestFit="1" customWidth="1"/>
    <col min="4" max="4" width="4.140625" style="1" bestFit="1" customWidth="1"/>
    <col min="5" max="5" width="21.5703125" style="4" bestFit="1" customWidth="1"/>
    <col min="6" max="6" width="12.5703125" style="1" bestFit="1" customWidth="1"/>
    <col min="7" max="7" width="4.140625" style="1" bestFit="1" customWidth="1"/>
    <col min="8" max="8" width="23.42578125" style="4" bestFit="1" customWidth="1"/>
    <col min="9" max="9" width="12.5703125" style="1" bestFit="1" customWidth="1"/>
    <col min="10" max="10" width="4.140625" style="1" bestFit="1" customWidth="1"/>
    <col min="11" max="11" width="22.28515625" style="4" bestFit="1" customWidth="1"/>
    <col min="12" max="12" width="12.5703125" style="4" bestFit="1" customWidth="1"/>
    <col min="13" max="13" width="5.140625" style="1" bestFit="1" customWidth="1"/>
    <col min="14" max="14" width="17.5703125" style="4" bestFit="1" customWidth="1"/>
    <col min="15" max="15" width="12.5703125" style="4" bestFit="1" customWidth="1"/>
    <col min="16" max="16" width="4.140625" style="1" bestFit="1" customWidth="1"/>
    <col min="17" max="17" width="24.85546875" style="4" bestFit="1" customWidth="1"/>
    <col min="18" max="18" width="12.5703125" style="4" bestFit="1" customWidth="1"/>
    <col min="19" max="16384" width="9.140625" style="4"/>
  </cols>
  <sheetData>
    <row r="1" spans="1:18" ht="58.5" customHeight="1" x14ac:dyDescent="0.25">
      <c r="A1" s="296" t="s">
        <v>83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8"/>
    </row>
    <row r="2" spans="1:18" ht="21" x14ac:dyDescent="0.25">
      <c r="A2" s="295" t="s">
        <v>30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</row>
    <row r="3" spans="1:18" ht="21" x14ac:dyDescent="0.25">
      <c r="A3" s="290" t="s">
        <v>4</v>
      </c>
      <c r="B3" s="290"/>
      <c r="C3" s="290"/>
      <c r="D3" s="290"/>
      <c r="E3" s="290"/>
      <c r="F3" s="290"/>
      <c r="G3" s="290"/>
      <c r="H3" s="290"/>
      <c r="I3" s="290"/>
      <c r="J3" s="290" t="s">
        <v>5</v>
      </c>
      <c r="K3" s="290"/>
      <c r="L3" s="290"/>
      <c r="M3" s="290"/>
      <c r="N3" s="290"/>
      <c r="O3" s="290"/>
      <c r="P3" s="290"/>
      <c r="Q3" s="290"/>
      <c r="R3" s="290"/>
    </row>
    <row r="4" spans="1:18" x14ac:dyDescent="0.25">
      <c r="A4" s="299" t="s">
        <v>6</v>
      </c>
      <c r="B4" s="299"/>
      <c r="C4" s="299"/>
      <c r="D4" s="299" t="s">
        <v>7</v>
      </c>
      <c r="E4" s="299"/>
      <c r="F4" s="299"/>
      <c r="G4" s="299" t="s">
        <v>8</v>
      </c>
      <c r="H4" s="299"/>
      <c r="I4" s="299"/>
      <c r="J4" s="299" t="s">
        <v>6</v>
      </c>
      <c r="K4" s="299"/>
      <c r="L4" s="299"/>
      <c r="M4" s="299" t="s">
        <v>7</v>
      </c>
      <c r="N4" s="299"/>
      <c r="O4" s="299"/>
      <c r="P4" s="299" t="s">
        <v>8</v>
      </c>
      <c r="Q4" s="299"/>
      <c r="R4" s="299"/>
    </row>
    <row r="5" spans="1:18" ht="30" customHeight="1" x14ac:dyDescent="0.25">
      <c r="A5" s="169" t="s">
        <v>0</v>
      </c>
      <c r="B5" s="78" t="s">
        <v>16</v>
      </c>
      <c r="C5" s="78" t="s">
        <v>82</v>
      </c>
      <c r="D5" s="169" t="s">
        <v>0</v>
      </c>
      <c r="E5" s="78" t="s">
        <v>16</v>
      </c>
      <c r="F5" s="169" t="s">
        <v>82</v>
      </c>
      <c r="G5" s="169" t="s">
        <v>0</v>
      </c>
      <c r="H5" s="78" t="s">
        <v>16</v>
      </c>
      <c r="I5" s="169" t="s">
        <v>82</v>
      </c>
      <c r="J5" s="169" t="s">
        <v>0</v>
      </c>
      <c r="K5" s="78" t="s">
        <v>16</v>
      </c>
      <c r="L5" s="78" t="s">
        <v>82</v>
      </c>
      <c r="M5" s="169" t="s">
        <v>0</v>
      </c>
      <c r="N5" s="78" t="s">
        <v>16</v>
      </c>
      <c r="O5" s="78" t="s">
        <v>82</v>
      </c>
      <c r="P5" s="169" t="s">
        <v>0</v>
      </c>
      <c r="Q5" s="78" t="s">
        <v>16</v>
      </c>
      <c r="R5" s="78" t="s">
        <v>82</v>
      </c>
    </row>
    <row r="6" spans="1:18" ht="35.1" customHeight="1" x14ac:dyDescent="0.25">
      <c r="A6" s="127"/>
      <c r="B6" s="68"/>
      <c r="C6" s="82"/>
      <c r="D6" s="127"/>
      <c r="E6" s="68"/>
      <c r="F6" s="80"/>
      <c r="G6" s="127"/>
      <c r="H6" s="68"/>
      <c r="I6" s="80"/>
      <c r="J6" s="127"/>
      <c r="K6" s="68"/>
      <c r="L6" s="82"/>
      <c r="M6" s="127"/>
      <c r="N6" s="68"/>
      <c r="O6" s="82"/>
      <c r="P6" s="127"/>
      <c r="Q6" s="85"/>
      <c r="R6" s="86"/>
    </row>
    <row r="7" spans="1:18" ht="35.1" customHeight="1" x14ac:dyDescent="0.25">
      <c r="A7" s="127"/>
      <c r="B7" s="68"/>
      <c r="C7" s="82"/>
      <c r="D7" s="127"/>
      <c r="E7" s="68"/>
      <c r="F7" s="80"/>
      <c r="G7" s="127"/>
      <c r="H7" s="68"/>
      <c r="I7" s="80"/>
      <c r="J7" s="127"/>
      <c r="K7" s="68"/>
      <c r="L7" s="82"/>
      <c r="M7" s="127"/>
      <c r="N7" s="68"/>
      <c r="O7" s="82"/>
      <c r="P7" s="127"/>
      <c r="Q7" s="85"/>
      <c r="R7" s="86"/>
    </row>
    <row r="8" spans="1:18" ht="35.1" customHeight="1" x14ac:dyDescent="0.25">
      <c r="A8" s="127"/>
      <c r="B8" s="68"/>
      <c r="C8" s="82"/>
      <c r="D8" s="127"/>
      <c r="E8" s="68"/>
      <c r="F8" s="80"/>
      <c r="G8" s="127"/>
      <c r="H8" s="68"/>
      <c r="I8" s="80"/>
      <c r="J8" s="127"/>
      <c r="K8" s="68"/>
      <c r="L8" s="82"/>
      <c r="M8" s="127"/>
      <c r="N8" s="68"/>
      <c r="O8" s="82"/>
      <c r="P8" s="127"/>
      <c r="Q8" s="85"/>
      <c r="R8" s="86"/>
    </row>
    <row r="9" spans="1:18" ht="35.1" customHeight="1" x14ac:dyDescent="0.25">
      <c r="A9" s="127"/>
      <c r="B9" s="68"/>
      <c r="C9" s="82"/>
      <c r="D9" s="127"/>
      <c r="E9" s="68"/>
      <c r="F9" s="80"/>
      <c r="G9" s="127"/>
      <c r="H9" s="68"/>
      <c r="I9" s="80"/>
      <c r="J9" s="127"/>
      <c r="K9" s="68"/>
      <c r="L9" s="82"/>
      <c r="M9" s="127"/>
      <c r="N9" s="68"/>
      <c r="O9" s="82"/>
      <c r="P9" s="127"/>
      <c r="Q9" s="85"/>
      <c r="R9" s="86"/>
    </row>
    <row r="10" spans="1:18" ht="35.1" customHeight="1" x14ac:dyDescent="0.25">
      <c r="A10" s="127"/>
      <c r="B10" s="68"/>
      <c r="C10" s="82"/>
      <c r="D10" s="127"/>
      <c r="E10" s="68"/>
      <c r="F10" s="80"/>
      <c r="G10" s="127"/>
      <c r="H10" s="68"/>
      <c r="I10" s="80"/>
      <c r="J10" s="127"/>
      <c r="K10" s="68"/>
      <c r="L10" s="82"/>
      <c r="M10" s="127"/>
      <c r="N10" s="68"/>
      <c r="O10" s="82"/>
      <c r="P10" s="127"/>
      <c r="Q10" s="85"/>
      <c r="R10" s="86"/>
    </row>
    <row r="11" spans="1:18" ht="35.1" customHeight="1" x14ac:dyDescent="0.25">
      <c r="A11" s="127"/>
      <c r="B11" s="68"/>
      <c r="C11" s="82"/>
      <c r="D11" s="127"/>
      <c r="E11" s="68"/>
      <c r="F11" s="80"/>
      <c r="G11" s="127"/>
      <c r="H11" s="68"/>
      <c r="I11" s="80"/>
      <c r="J11" s="127"/>
      <c r="K11" s="68"/>
      <c r="L11" s="82"/>
      <c r="M11" s="127"/>
      <c r="N11" s="68"/>
      <c r="O11" s="82"/>
      <c r="P11" s="127"/>
      <c r="Q11" s="85"/>
      <c r="R11" s="86"/>
    </row>
    <row r="12" spans="1:18" ht="35.1" customHeight="1" x14ac:dyDescent="0.25">
      <c r="A12" s="127"/>
      <c r="B12" s="68"/>
      <c r="C12" s="82"/>
      <c r="D12" s="127"/>
      <c r="E12" s="68"/>
      <c r="F12" s="80"/>
      <c r="G12" s="127"/>
      <c r="H12" s="68"/>
      <c r="I12" s="80"/>
      <c r="J12" s="127"/>
      <c r="K12" s="68"/>
      <c r="L12" s="82"/>
      <c r="M12" s="127"/>
      <c r="N12" s="68"/>
      <c r="O12" s="82"/>
      <c r="P12" s="127"/>
      <c r="Q12" s="85"/>
      <c r="R12" s="86"/>
    </row>
    <row r="13" spans="1:18" ht="35.1" customHeight="1" x14ac:dyDescent="0.25">
      <c r="A13" s="127"/>
      <c r="B13" s="68"/>
      <c r="C13" s="82"/>
      <c r="D13" s="127"/>
      <c r="E13" s="68"/>
      <c r="F13" s="80"/>
      <c r="G13" s="127"/>
      <c r="H13" s="68"/>
      <c r="I13" s="80"/>
      <c r="J13" s="127"/>
      <c r="K13" s="68"/>
      <c r="L13" s="82"/>
      <c r="M13" s="127"/>
      <c r="N13" s="68"/>
      <c r="O13" s="82"/>
      <c r="P13" s="127"/>
      <c r="Q13" s="85"/>
      <c r="R13" s="86"/>
    </row>
    <row r="14" spans="1:18" ht="35.1" customHeight="1" x14ac:dyDescent="0.25">
      <c r="A14" s="127"/>
      <c r="B14" s="68"/>
      <c r="C14" s="82"/>
      <c r="D14" s="127"/>
      <c r="E14" s="68"/>
      <c r="F14" s="80"/>
      <c r="G14" s="127"/>
      <c r="H14" s="68"/>
      <c r="I14" s="80"/>
      <c r="J14" s="127"/>
      <c r="K14" s="68"/>
      <c r="L14" s="82"/>
      <c r="M14" s="127"/>
      <c r="N14" s="68"/>
      <c r="O14" s="82"/>
      <c r="P14" s="127"/>
      <c r="Q14" s="85"/>
      <c r="R14" s="86"/>
    </row>
    <row r="15" spans="1:18" ht="35.1" customHeight="1" x14ac:dyDescent="0.25">
      <c r="A15" s="127"/>
      <c r="B15" s="68"/>
      <c r="C15" s="82"/>
      <c r="D15" s="127"/>
      <c r="E15" s="68"/>
      <c r="F15" s="80"/>
      <c r="G15" s="127"/>
      <c r="H15" s="68"/>
      <c r="I15" s="80"/>
      <c r="J15" s="127"/>
      <c r="K15" s="68"/>
      <c r="L15" s="82"/>
      <c r="M15" s="127"/>
      <c r="N15" s="68"/>
      <c r="O15" s="82"/>
      <c r="P15" s="127"/>
      <c r="Q15" s="85"/>
      <c r="R15" s="86"/>
    </row>
    <row r="16" spans="1:18" ht="35.1" customHeight="1" x14ac:dyDescent="0.25">
      <c r="A16" s="127"/>
      <c r="B16" s="68"/>
      <c r="C16" s="82"/>
      <c r="D16" s="127"/>
      <c r="E16" s="68"/>
      <c r="F16" s="80"/>
      <c r="G16" s="127"/>
      <c r="H16" s="85"/>
      <c r="I16" s="189"/>
      <c r="J16" s="127"/>
      <c r="K16" s="68"/>
      <c r="L16" s="82"/>
      <c r="M16" s="127"/>
      <c r="N16" s="68"/>
      <c r="O16" s="82"/>
      <c r="P16" s="127"/>
      <c r="Q16" s="85"/>
      <c r="R16" s="86"/>
    </row>
    <row r="17" spans="1:18" ht="35.1" customHeight="1" x14ac:dyDescent="0.25">
      <c r="A17" s="127"/>
      <c r="B17" s="68"/>
      <c r="C17" s="82"/>
      <c r="D17" s="127"/>
      <c r="E17" s="68"/>
      <c r="F17" s="80"/>
      <c r="G17" s="127"/>
      <c r="H17" s="85"/>
      <c r="I17" s="189"/>
      <c r="J17" s="127"/>
      <c r="K17" s="68"/>
      <c r="L17" s="82"/>
      <c r="M17" s="127"/>
      <c r="N17" s="68"/>
      <c r="O17" s="82"/>
      <c r="P17" s="127"/>
      <c r="Q17" s="85"/>
      <c r="R17" s="86"/>
    </row>
    <row r="18" spans="1:18" ht="35.1" customHeight="1" x14ac:dyDescent="0.25">
      <c r="A18" s="127"/>
      <c r="B18" s="68"/>
      <c r="C18" s="82"/>
      <c r="D18" s="127"/>
      <c r="E18" s="68"/>
      <c r="F18" s="80"/>
      <c r="G18" s="127"/>
      <c r="H18" s="68"/>
      <c r="I18" s="80"/>
      <c r="J18" s="127"/>
      <c r="K18" s="68"/>
      <c r="L18" s="82"/>
      <c r="M18" s="127"/>
      <c r="N18" s="68"/>
      <c r="O18" s="82"/>
      <c r="P18" s="127"/>
      <c r="Q18" s="85"/>
      <c r="R18" s="86"/>
    </row>
    <row r="19" spans="1:18" ht="35.1" customHeight="1" x14ac:dyDescent="0.25">
      <c r="A19" s="127"/>
      <c r="B19" s="68"/>
      <c r="C19" s="82"/>
      <c r="D19" s="127"/>
      <c r="E19" s="68"/>
      <c r="F19" s="80"/>
      <c r="G19" s="127"/>
      <c r="H19" s="68"/>
      <c r="I19" s="80"/>
      <c r="J19" s="127"/>
      <c r="K19" s="68"/>
      <c r="L19" s="82"/>
      <c r="M19" s="127"/>
      <c r="N19" s="68"/>
      <c r="O19" s="82"/>
      <c r="P19" s="127"/>
      <c r="Q19" s="85"/>
      <c r="R19" s="86"/>
    </row>
    <row r="20" spans="1:18" ht="35.1" customHeight="1" x14ac:dyDescent="0.25">
      <c r="A20" s="127"/>
      <c r="B20" s="68"/>
      <c r="C20" s="82"/>
      <c r="D20" s="127"/>
      <c r="E20" s="68"/>
      <c r="F20" s="127"/>
      <c r="G20" s="127"/>
      <c r="H20" s="85"/>
      <c r="I20" s="189"/>
      <c r="J20" s="127"/>
      <c r="K20" s="68"/>
      <c r="L20" s="82"/>
      <c r="M20" s="127"/>
      <c r="N20" s="68"/>
      <c r="O20" s="82"/>
      <c r="P20" s="127"/>
      <c r="Q20" s="85"/>
      <c r="R20" s="86"/>
    </row>
    <row r="21" spans="1:18" ht="35.1" customHeight="1" x14ac:dyDescent="0.25">
      <c r="A21" s="127"/>
      <c r="B21" s="68"/>
      <c r="C21" s="82"/>
      <c r="D21" s="127"/>
      <c r="E21" s="68"/>
      <c r="F21" s="127"/>
      <c r="G21" s="127"/>
      <c r="H21" s="68"/>
      <c r="I21" s="80"/>
      <c r="J21" s="127"/>
      <c r="K21" s="68"/>
      <c r="L21" s="82"/>
      <c r="M21" s="127"/>
      <c r="N21" s="68"/>
      <c r="O21" s="82"/>
      <c r="P21" s="127"/>
      <c r="Q21" s="85"/>
      <c r="R21" s="86"/>
    </row>
  </sheetData>
  <mergeCells count="10">
    <mergeCell ref="A1:R1"/>
    <mergeCell ref="A2:R2"/>
    <mergeCell ref="A3:I3"/>
    <mergeCell ref="J3:R3"/>
    <mergeCell ref="A4:C4"/>
    <mergeCell ref="D4:F4"/>
    <mergeCell ref="G4:I4"/>
    <mergeCell ref="J4:L4"/>
    <mergeCell ref="M4:O4"/>
    <mergeCell ref="P4:R4"/>
  </mergeCells>
  <dataValidations count="1">
    <dataValidation type="date" operator="greaterThan" allowBlank="1" showInputMessage="1" showErrorMessage="1" promptTitle="Warning" prompt="Enter Age After 31/12/2002" sqref="F6:F20 C6:C21">
      <formula1>37621</formula1>
    </dataValidation>
  </dataValidations>
  <pageMargins left="0.39370078740157483" right="0.27559055118110237" top="0.74803149606299213" bottom="0.74803149606299213" header="0.31496062992125984" footer="0.31496062992125984"/>
  <pageSetup paperSize="190" scale="70" orientation="landscape" r:id="rId1"/>
  <headerFooter>
    <oddHeader>Prepared by SUNNY &amp;D&amp;RPage &amp;P</oddHeader>
    <oddFooter>&amp;LMarshal of Meet
(P.E.T. JNV Faridabad) &amp;RPrincipal
JNV Faridabad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opLeftCell="A8" workbookViewId="0">
      <selection activeCell="D16" sqref="D16"/>
    </sheetView>
  </sheetViews>
  <sheetFormatPr defaultRowHeight="28.5" x14ac:dyDescent="0.45"/>
  <cols>
    <col min="2" max="2" width="33.140625" customWidth="1"/>
    <col min="3" max="3" width="9.7109375" style="50" customWidth="1"/>
    <col min="4" max="4" width="28.85546875" customWidth="1"/>
    <col min="5" max="5" width="10.85546875" customWidth="1"/>
    <col min="6" max="6" width="27.7109375" customWidth="1"/>
    <col min="7" max="7" width="10" customWidth="1"/>
    <col min="8" max="8" width="24.85546875" customWidth="1"/>
    <col min="12" max="13" width="9.140625" style="34" hidden="1" customWidth="1"/>
    <col min="14" max="14" width="9.140625" style="34"/>
  </cols>
  <sheetData>
    <row r="1" spans="1:16" ht="45.75" customHeight="1" x14ac:dyDescent="0.45">
      <c r="A1" s="310" t="s">
        <v>83</v>
      </c>
      <c r="B1" s="310"/>
      <c r="C1" s="310"/>
      <c r="D1" s="310"/>
      <c r="E1" s="310"/>
      <c r="F1" s="310"/>
      <c r="G1" s="310"/>
      <c r="H1" s="310"/>
      <c r="P1" s="31"/>
    </row>
    <row r="2" spans="1:16" ht="45.75" customHeight="1" x14ac:dyDescent="0.45">
      <c r="A2" s="311" t="s">
        <v>50</v>
      </c>
      <c r="B2" s="312"/>
      <c r="C2" s="312"/>
      <c r="D2" s="313"/>
      <c r="E2" s="46"/>
      <c r="F2" s="311" t="s">
        <v>55</v>
      </c>
      <c r="G2" s="312"/>
      <c r="H2" s="313"/>
      <c r="L2" s="34" t="s">
        <v>101</v>
      </c>
      <c r="P2" s="31"/>
    </row>
    <row r="3" spans="1:16" x14ac:dyDescent="0.45">
      <c r="A3" s="33" t="s">
        <v>14</v>
      </c>
      <c r="B3" s="33" t="s">
        <v>46</v>
      </c>
      <c r="C3" s="49"/>
      <c r="D3" s="76" t="s">
        <v>47</v>
      </c>
      <c r="E3" s="76"/>
      <c r="F3" s="76" t="s">
        <v>48</v>
      </c>
      <c r="G3" s="76"/>
      <c r="H3" s="76" t="s">
        <v>49</v>
      </c>
      <c r="L3" s="34" t="s">
        <v>38</v>
      </c>
      <c r="M3" s="30" t="s">
        <v>38</v>
      </c>
    </row>
    <row r="4" spans="1:16" ht="50.1" customHeight="1" thickBot="1" x14ac:dyDescent="0.5">
      <c r="A4" s="212">
        <v>1</v>
      </c>
      <c r="B4" s="224"/>
      <c r="C4" s="56"/>
      <c r="D4" s="314" t="str">
        <f>IF(C4="w",B4,IF(C5="w",B5,""))</f>
        <v/>
      </c>
      <c r="E4" s="316"/>
      <c r="F4" s="314" t="str">
        <f>IF(E4="w",D4,IF(E6="w",D6,""))</f>
        <v/>
      </c>
      <c r="G4" s="316"/>
      <c r="H4" s="314" t="str">
        <f>IF(G4="w",F4,IF(G8="w",F8,""))</f>
        <v/>
      </c>
      <c r="L4" s="34" t="s">
        <v>39</v>
      </c>
      <c r="M4" s="30" t="s">
        <v>39</v>
      </c>
    </row>
    <row r="5" spans="1:16" ht="50.1" customHeight="1" thickTop="1" thickBot="1" x14ac:dyDescent="0.5">
      <c r="A5" s="128">
        <v>2</v>
      </c>
      <c r="B5" s="225"/>
      <c r="C5" s="57"/>
      <c r="D5" s="315"/>
      <c r="E5" s="317"/>
      <c r="F5" s="314"/>
      <c r="G5" s="317"/>
      <c r="H5" s="314"/>
      <c r="L5" s="34" t="s">
        <v>41</v>
      </c>
      <c r="M5" s="30" t="s">
        <v>40</v>
      </c>
    </row>
    <row r="6" spans="1:16" ht="50.1" customHeight="1" thickTop="1" thickBot="1" x14ac:dyDescent="0.5">
      <c r="A6" s="128">
        <v>3</v>
      </c>
      <c r="B6" s="226"/>
      <c r="C6" s="56"/>
      <c r="D6" s="314" t="str">
        <f>IF(C6="w",B6,IF(C7="w",B7,""))</f>
        <v/>
      </c>
      <c r="E6" s="317"/>
      <c r="F6" s="314" t="str">
        <f t="shared" ref="F6:H10" si="0">IF(E6="w",D6,IF(E7="w",D7,""))</f>
        <v/>
      </c>
      <c r="G6" s="317"/>
      <c r="H6" s="314" t="str">
        <f t="shared" si="0"/>
        <v/>
      </c>
      <c r="L6" s="34" t="s">
        <v>42</v>
      </c>
      <c r="M6" s="30" t="s">
        <v>41</v>
      </c>
    </row>
    <row r="7" spans="1:16" ht="50.1" customHeight="1" thickTop="1" thickBot="1" x14ac:dyDescent="0.5">
      <c r="A7" s="128">
        <v>4</v>
      </c>
      <c r="B7" s="225"/>
      <c r="C7" s="56"/>
      <c r="D7" s="315"/>
      <c r="E7" s="318"/>
      <c r="F7" s="315"/>
      <c r="G7" s="317"/>
      <c r="H7" s="314"/>
      <c r="L7" s="34" t="s">
        <v>40</v>
      </c>
      <c r="M7" s="30" t="s">
        <v>42</v>
      </c>
    </row>
    <row r="8" spans="1:16" ht="50.1" customHeight="1" thickTop="1" thickBot="1" x14ac:dyDescent="0.5">
      <c r="A8" s="128">
        <v>5</v>
      </c>
      <c r="B8" s="225"/>
      <c r="C8" s="58"/>
      <c r="D8" s="314" t="str">
        <f>IF(C8="w",B8,IF(C9="w",B9,""))</f>
        <v/>
      </c>
      <c r="E8" s="319"/>
      <c r="F8" s="314" t="str">
        <f>IF(E8="w",D8,IF(E10="w",D10,""))</f>
        <v/>
      </c>
      <c r="G8" s="317"/>
      <c r="H8" s="314" t="str">
        <f t="shared" ref="H8" si="1">IF(G8="w",F8,IF(G10="w",F10,""))</f>
        <v/>
      </c>
      <c r="L8" s="34" t="s">
        <v>43</v>
      </c>
      <c r="M8" s="30" t="s">
        <v>43</v>
      </c>
    </row>
    <row r="9" spans="1:16" ht="50.1" customHeight="1" thickTop="1" thickBot="1" x14ac:dyDescent="0.5">
      <c r="A9" s="128">
        <v>6</v>
      </c>
      <c r="B9" s="225"/>
      <c r="C9" s="57"/>
      <c r="D9" s="315"/>
      <c r="E9" s="317"/>
      <c r="F9" s="314"/>
      <c r="G9" s="317"/>
      <c r="H9" s="314"/>
      <c r="L9" s="34" t="s">
        <v>45</v>
      </c>
      <c r="M9" s="30" t="s">
        <v>44</v>
      </c>
    </row>
    <row r="10" spans="1:16" ht="50.1" customHeight="1" thickTop="1" thickBot="1" x14ac:dyDescent="0.5">
      <c r="A10" s="128">
        <v>7</v>
      </c>
      <c r="B10" s="226"/>
      <c r="C10" s="56"/>
      <c r="D10" s="314" t="str">
        <f>IF(C10="w",B10,IF(C11="w",B11,""))</f>
        <v/>
      </c>
      <c r="E10" s="317"/>
      <c r="F10" s="314" t="str">
        <f t="shared" ref="F10" si="2">IF(E10="w",D10,IF(E11="w",D11,""))</f>
        <v/>
      </c>
      <c r="G10" s="317"/>
      <c r="H10" s="314" t="str">
        <f t="shared" si="0"/>
        <v/>
      </c>
      <c r="L10" s="34" t="s">
        <v>44</v>
      </c>
      <c r="M10" s="30" t="s">
        <v>45</v>
      </c>
    </row>
    <row r="11" spans="1:16" ht="50.1" customHeight="1" thickTop="1" thickBot="1" x14ac:dyDescent="0.5">
      <c r="A11" s="128">
        <v>8</v>
      </c>
      <c r="B11" s="225"/>
      <c r="C11" s="57"/>
      <c r="D11" s="315"/>
      <c r="E11" s="318"/>
      <c r="F11" s="315"/>
      <c r="G11" s="318"/>
      <c r="H11" s="315"/>
    </row>
    <row r="12" spans="1:16" ht="29.25" thickTop="1" x14ac:dyDescent="0.45"/>
  </sheetData>
  <mergeCells count="16">
    <mergeCell ref="A1:H1"/>
    <mergeCell ref="A2:D2"/>
    <mergeCell ref="F2:H2"/>
    <mergeCell ref="H4:H11"/>
    <mergeCell ref="D4:D5"/>
    <mergeCell ref="D6:D7"/>
    <mergeCell ref="D8:D9"/>
    <mergeCell ref="D10:D11"/>
    <mergeCell ref="F4:F7"/>
    <mergeCell ref="F8:F11"/>
    <mergeCell ref="G4:G7"/>
    <mergeCell ref="G8:G11"/>
    <mergeCell ref="E4:E5"/>
    <mergeCell ref="E6:E7"/>
    <mergeCell ref="E8:E9"/>
    <mergeCell ref="E10:E11"/>
  </mergeCells>
  <conditionalFormatting sqref="C4:C11">
    <cfRule type="containsText" dxfId="90" priority="5" operator="containsText" text="L">
      <formula>NOT(ISERROR(SEARCH("L",C4)))</formula>
    </cfRule>
    <cfRule type="containsText" dxfId="89" priority="6" operator="containsText" text="W">
      <formula>NOT(ISERROR(SEARCH("W",C4)))</formula>
    </cfRule>
  </conditionalFormatting>
  <conditionalFormatting sqref="E4:E11">
    <cfRule type="containsText" dxfId="88" priority="3" operator="containsText" text="L">
      <formula>NOT(ISERROR(SEARCH("L",E4)))</formula>
    </cfRule>
    <cfRule type="containsText" dxfId="87" priority="4" operator="containsText" text="W">
      <formula>NOT(ISERROR(SEARCH("W",E4)))</formula>
    </cfRule>
  </conditionalFormatting>
  <conditionalFormatting sqref="G4:G11">
    <cfRule type="containsText" dxfId="86" priority="1" operator="containsText" text="L">
      <formula>NOT(ISERROR(SEARCH("L",G4)))</formula>
    </cfRule>
    <cfRule type="containsText" dxfId="85" priority="2" operator="containsText" text="W">
      <formula>NOT(ISERROR(SEARCH("W",G4)))</formula>
    </cfRule>
  </conditionalFormatting>
  <dataValidations count="2">
    <dataValidation type="list" allowBlank="1" showInputMessage="1" showErrorMessage="1" errorTitle="Alert" error="Typing Not Allowed_x000a_" promptTitle="Warning" prompt="Select the Region from the Drop Down List" sqref="B4:B11">
      <formula1>$L$2:$L$10</formula1>
    </dataValidation>
    <dataValidation allowBlank="1" showInputMessage="1" showErrorMessage="1" errorTitle="Alert" error="Typing Not Allowed_x000a_" sqref="C4:C11"/>
  </dataValidations>
  <pageMargins left="0.39370078740157483" right="0.27559055118110237" top="0.74803149606299213" bottom="0.74803149606299213" header="0.31496062992125984" footer="0.31496062992125984"/>
  <pageSetup paperSize="190" scale="72" orientation="landscape" r:id="rId1"/>
  <headerFooter>
    <oddHeader>Prepared by SUNNY &amp;D&amp;RPage &amp;P</oddHeader>
    <oddFooter>&amp;LMarshal of Meet
(P.E.T. JNV Faridabad) &amp;RPrincipal
JNV Faridabad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3"/>
  <sheetViews>
    <sheetView view="pageBreakPreview" topLeftCell="I1" zoomScale="60" zoomScaleNormal="100" workbookViewId="0">
      <selection activeCell="AH29" sqref="AH29"/>
    </sheetView>
  </sheetViews>
  <sheetFormatPr defaultRowHeight="15" x14ac:dyDescent="0.25"/>
  <cols>
    <col min="1" max="1" width="4.5703125" style="1" customWidth="1"/>
    <col min="2" max="2" width="24.28515625" style="4" bestFit="1" customWidth="1"/>
    <col min="3" max="3" width="14.85546875" style="1" bestFit="1" customWidth="1"/>
    <col min="4" max="6" width="9.7109375" style="4" customWidth="1"/>
    <col min="7" max="8" width="9.140625" style="4"/>
    <col min="9" max="9" width="6" style="1" customWidth="1"/>
    <col min="10" max="10" width="21.42578125" style="4" customWidth="1"/>
    <col min="11" max="11" width="14.85546875" style="1" bestFit="1" customWidth="1"/>
    <col min="12" max="15" width="9.7109375" style="4" customWidth="1"/>
    <col min="16" max="16" width="8.7109375" style="1" customWidth="1"/>
    <col min="17" max="17" width="6.5703125" style="1" customWidth="1"/>
    <col min="18" max="18" width="24.5703125" style="4" bestFit="1" customWidth="1"/>
    <col min="19" max="19" width="14.85546875" style="1" customWidth="1"/>
    <col min="20" max="20" width="10.140625" style="4" customWidth="1"/>
    <col min="21" max="23" width="9.7109375" style="4" customWidth="1"/>
    <col min="24" max="24" width="9.140625" style="4"/>
    <col min="25" max="25" width="5.140625" style="1" customWidth="1"/>
    <col min="26" max="26" width="30.42578125" style="4" bestFit="1" customWidth="1"/>
    <col min="27" max="27" width="14.85546875" style="1" bestFit="1" customWidth="1"/>
    <col min="28" max="28" width="12.5703125" style="4" bestFit="1" customWidth="1"/>
    <col min="29" max="30" width="9.7109375" style="4" customWidth="1"/>
    <col min="31" max="16384" width="9.140625" style="4"/>
  </cols>
  <sheetData>
    <row r="1" spans="1:31" ht="62.25" customHeight="1" thickBot="1" x14ac:dyDescent="0.3">
      <c r="A1" s="321" t="s">
        <v>83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158"/>
      <c r="Q1" s="321" t="s">
        <v>83</v>
      </c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</row>
    <row r="2" spans="1:31" ht="16.5" thickTop="1" thickBot="1" x14ac:dyDescent="0.3">
      <c r="A2" s="320" t="s">
        <v>15</v>
      </c>
      <c r="B2" s="320"/>
      <c r="C2" s="320"/>
      <c r="D2" s="320">
        <f>'Fix. U-14 Boys'!B4</f>
        <v>0</v>
      </c>
      <c r="E2" s="320"/>
      <c r="F2" s="320"/>
      <c r="G2" s="320"/>
      <c r="I2" s="320" t="s">
        <v>15</v>
      </c>
      <c r="J2" s="320"/>
      <c r="K2" s="320"/>
      <c r="L2" s="141">
        <f>'Fix. U-14 Boys'!B6</f>
        <v>0</v>
      </c>
      <c r="M2" s="141"/>
      <c r="N2" s="141"/>
      <c r="O2" s="141"/>
      <c r="Q2" s="320" t="s">
        <v>15</v>
      </c>
      <c r="R2" s="320"/>
      <c r="S2" s="320"/>
      <c r="T2" s="141">
        <f>'Fix. U-14 Boys'!B8</f>
        <v>0</v>
      </c>
      <c r="U2" s="141"/>
      <c r="V2" s="141"/>
      <c r="W2" s="141"/>
      <c r="Y2" s="320" t="s">
        <v>15</v>
      </c>
      <c r="Z2" s="320"/>
      <c r="AA2" s="320"/>
      <c r="AB2" s="141">
        <f>'Fix. U-14 Boys'!B10</f>
        <v>0</v>
      </c>
      <c r="AC2" s="141"/>
      <c r="AD2" s="141"/>
      <c r="AE2" s="141"/>
    </row>
    <row r="3" spans="1:31" ht="16.5" customHeight="1" thickTop="1" thickBot="1" x14ac:dyDescent="0.3">
      <c r="A3" s="325" t="s">
        <v>29</v>
      </c>
      <c r="B3" s="326"/>
      <c r="C3" s="142" t="s">
        <v>60</v>
      </c>
      <c r="D3" s="322" t="s">
        <v>26</v>
      </c>
      <c r="E3" s="322"/>
      <c r="F3" s="322"/>
      <c r="G3" s="323" t="s">
        <v>18</v>
      </c>
      <c r="I3" s="325" t="s">
        <v>29</v>
      </c>
      <c r="J3" s="326"/>
      <c r="K3" s="142" t="s">
        <v>60</v>
      </c>
      <c r="L3" s="322" t="s">
        <v>26</v>
      </c>
      <c r="M3" s="322"/>
      <c r="N3" s="322"/>
      <c r="O3" s="323" t="s">
        <v>18</v>
      </c>
      <c r="Q3" s="325" t="s">
        <v>29</v>
      </c>
      <c r="R3" s="326"/>
      <c r="S3" s="142" t="s">
        <v>60</v>
      </c>
      <c r="T3" s="322" t="s">
        <v>26</v>
      </c>
      <c r="U3" s="322"/>
      <c r="V3" s="322"/>
      <c r="W3" s="323" t="s">
        <v>18</v>
      </c>
      <c r="Y3" s="325" t="s">
        <v>29</v>
      </c>
      <c r="Z3" s="326"/>
      <c r="AA3" s="142" t="s">
        <v>60</v>
      </c>
      <c r="AB3" s="322" t="s">
        <v>26</v>
      </c>
      <c r="AC3" s="322"/>
      <c r="AD3" s="322"/>
      <c r="AE3" s="323" t="s">
        <v>18</v>
      </c>
    </row>
    <row r="4" spans="1:31" ht="15.75" thickTop="1" x14ac:dyDescent="0.25">
      <c r="A4" s="40" t="s">
        <v>0</v>
      </c>
      <c r="B4" s="143" t="s">
        <v>16</v>
      </c>
      <c r="C4" s="40" t="s">
        <v>17</v>
      </c>
      <c r="D4" s="45"/>
      <c r="E4" s="45"/>
      <c r="F4" s="45"/>
      <c r="G4" s="324"/>
      <c r="I4" s="40" t="s">
        <v>0</v>
      </c>
      <c r="J4" s="143" t="s">
        <v>16</v>
      </c>
      <c r="K4" s="40" t="s">
        <v>17</v>
      </c>
      <c r="L4" s="45"/>
      <c r="M4" s="45"/>
      <c r="N4" s="45"/>
      <c r="O4" s="324"/>
      <c r="Q4" s="40" t="s">
        <v>0</v>
      </c>
      <c r="R4" s="143" t="s">
        <v>16</v>
      </c>
      <c r="S4" s="40" t="s">
        <v>17</v>
      </c>
      <c r="T4" s="45"/>
      <c r="U4" s="45"/>
      <c r="V4" s="45"/>
      <c r="W4" s="324"/>
      <c r="Y4" s="40" t="s">
        <v>0</v>
      </c>
      <c r="Z4" s="143" t="s">
        <v>16</v>
      </c>
      <c r="AA4" s="40" t="s">
        <v>17</v>
      </c>
      <c r="AB4" s="45"/>
      <c r="AC4" s="45"/>
      <c r="AD4" s="45"/>
      <c r="AE4" s="324"/>
    </row>
    <row r="5" spans="1:31" x14ac:dyDescent="0.25">
      <c r="A5" s="112"/>
      <c r="B5" s="144"/>
      <c r="C5" s="107"/>
      <c r="D5" s="39"/>
      <c r="E5" s="39"/>
      <c r="F5" s="39"/>
      <c r="G5" s="51">
        <f>SUM(D5,E5,F5)</f>
        <v>0</v>
      </c>
      <c r="I5" s="112"/>
      <c r="J5" s="98"/>
      <c r="K5" s="112"/>
      <c r="L5" s="39"/>
      <c r="M5" s="39"/>
      <c r="N5" s="39"/>
      <c r="O5" s="51">
        <f>SUM(L5,M5,N5)</f>
        <v>0</v>
      </c>
      <c r="P5" s="190">
        <f>COUNT(L5:N5,"&gt;0")</f>
        <v>0</v>
      </c>
      <c r="Q5" s="112"/>
      <c r="R5" s="113"/>
      <c r="S5" s="112"/>
      <c r="T5" s="39"/>
      <c r="U5" s="39"/>
      <c r="V5" s="39"/>
      <c r="W5" s="51">
        <f>SUM(T5,U5,V5)</f>
        <v>0</v>
      </c>
      <c r="Y5" s="112"/>
      <c r="Z5" s="113"/>
      <c r="AA5" s="107"/>
      <c r="AB5" s="39"/>
      <c r="AC5" s="39"/>
      <c r="AD5" s="39"/>
      <c r="AE5" s="51">
        <f>SUM(AB5,AC5,AD5)</f>
        <v>0</v>
      </c>
    </row>
    <row r="6" spans="1:31" x14ac:dyDescent="0.25">
      <c r="A6" s="112"/>
      <c r="B6" s="144"/>
      <c r="C6" s="107"/>
      <c r="D6" s="39"/>
      <c r="E6" s="39"/>
      <c r="F6" s="39"/>
      <c r="G6" s="51">
        <f t="shared" ref="G6:G20" si="0">SUM(D6,E6,F6)</f>
        <v>0</v>
      </c>
      <c r="I6" s="112"/>
      <c r="J6" s="98"/>
      <c r="K6" s="112"/>
      <c r="L6" s="39"/>
      <c r="M6" s="39"/>
      <c r="N6" s="39"/>
      <c r="O6" s="51">
        <f t="shared" ref="O6:O18" si="1">SUM(L6,M6,N6)</f>
        <v>0</v>
      </c>
      <c r="P6" s="190">
        <f t="shared" ref="P6:P20" si="2">COUNT(L6:N6,"&gt;0")</f>
        <v>0</v>
      </c>
      <c r="Q6" s="112"/>
      <c r="R6" s="113"/>
      <c r="S6" s="112"/>
      <c r="T6" s="39"/>
      <c r="U6" s="39"/>
      <c r="V6" s="39"/>
      <c r="W6" s="51">
        <f t="shared" ref="W6:W18" si="3">SUM(T6,U6,V6)</f>
        <v>0</v>
      </c>
      <c r="Y6" s="112"/>
      <c r="Z6" s="98"/>
      <c r="AA6" s="107"/>
      <c r="AB6" s="39"/>
      <c r="AC6" s="39"/>
      <c r="AD6" s="39"/>
      <c r="AE6" s="51">
        <f t="shared" ref="AE6:AE18" si="4">SUM(AB6,AC6,AD6)</f>
        <v>0</v>
      </c>
    </row>
    <row r="7" spans="1:31" x14ac:dyDescent="0.25">
      <c r="A7" s="112"/>
      <c r="B7" s="144"/>
      <c r="C7" s="107"/>
      <c r="D7" s="39"/>
      <c r="E7" s="39"/>
      <c r="F7" s="39"/>
      <c r="G7" s="51">
        <f t="shared" si="0"/>
        <v>0</v>
      </c>
      <c r="I7" s="112"/>
      <c r="J7" s="98"/>
      <c r="K7" s="112"/>
      <c r="L7" s="39"/>
      <c r="M7" s="39"/>
      <c r="N7" s="39"/>
      <c r="O7" s="51">
        <f t="shared" si="1"/>
        <v>0</v>
      </c>
      <c r="P7" s="190">
        <f t="shared" si="2"/>
        <v>0</v>
      </c>
      <c r="Q7" s="112"/>
      <c r="R7" s="113"/>
      <c r="S7" s="112"/>
      <c r="T7" s="39"/>
      <c r="U7" s="39"/>
      <c r="V7" s="39"/>
      <c r="W7" s="51">
        <f t="shared" si="3"/>
        <v>0</v>
      </c>
      <c r="Y7" s="112"/>
      <c r="Z7" s="113"/>
      <c r="AA7" s="107"/>
      <c r="AB7" s="39"/>
      <c r="AC7" s="39"/>
      <c r="AD7" s="39"/>
      <c r="AE7" s="51">
        <f t="shared" si="4"/>
        <v>0</v>
      </c>
    </row>
    <row r="8" spans="1:31" x14ac:dyDescent="0.25">
      <c r="A8" s="112"/>
      <c r="B8" s="144"/>
      <c r="C8" s="107"/>
      <c r="D8" s="39"/>
      <c r="E8" s="39"/>
      <c r="F8" s="39"/>
      <c r="G8" s="51">
        <f t="shared" si="0"/>
        <v>0</v>
      </c>
      <c r="I8" s="112"/>
      <c r="J8" s="98"/>
      <c r="K8" s="112"/>
      <c r="L8" s="39"/>
      <c r="M8" s="39"/>
      <c r="N8" s="39"/>
      <c r="O8" s="51">
        <f t="shared" si="1"/>
        <v>0</v>
      </c>
      <c r="P8" s="190">
        <f t="shared" si="2"/>
        <v>0</v>
      </c>
      <c r="Q8" s="112"/>
      <c r="R8" s="113"/>
      <c r="S8" s="112"/>
      <c r="T8" s="39"/>
      <c r="U8" s="39"/>
      <c r="V8" s="39"/>
      <c r="W8" s="51">
        <f t="shared" si="3"/>
        <v>0</v>
      </c>
      <c r="Y8" s="112"/>
      <c r="Z8" s="113"/>
      <c r="AA8" s="107"/>
      <c r="AB8" s="39"/>
      <c r="AC8" s="39"/>
      <c r="AD8" s="39"/>
      <c r="AE8" s="51">
        <f t="shared" si="4"/>
        <v>0</v>
      </c>
    </row>
    <row r="9" spans="1:31" x14ac:dyDescent="0.25">
      <c r="A9" s="112"/>
      <c r="B9" s="144"/>
      <c r="C9" s="107"/>
      <c r="D9" s="39"/>
      <c r="E9" s="39"/>
      <c r="F9" s="39"/>
      <c r="G9" s="51">
        <f t="shared" si="0"/>
        <v>0</v>
      </c>
      <c r="I9" s="112"/>
      <c r="J9" s="98"/>
      <c r="K9" s="107"/>
      <c r="L9" s="39"/>
      <c r="M9" s="39"/>
      <c r="N9" s="39"/>
      <c r="O9" s="51">
        <f t="shared" si="1"/>
        <v>0</v>
      </c>
      <c r="P9" s="190">
        <f t="shared" si="2"/>
        <v>0</v>
      </c>
      <c r="Q9" s="112"/>
      <c r="R9" s="113"/>
      <c r="S9" s="112"/>
      <c r="T9" s="39"/>
      <c r="U9" s="39"/>
      <c r="V9" s="39"/>
      <c r="W9" s="51">
        <f t="shared" si="3"/>
        <v>0</v>
      </c>
      <c r="Y9" s="112"/>
      <c r="Z9" s="113"/>
      <c r="AA9" s="107"/>
      <c r="AB9" s="39"/>
      <c r="AC9" s="39"/>
      <c r="AD9" s="39"/>
      <c r="AE9" s="51">
        <f t="shared" si="4"/>
        <v>0</v>
      </c>
    </row>
    <row r="10" spans="1:31" x14ac:dyDescent="0.25">
      <c r="A10" s="112"/>
      <c r="B10" s="144"/>
      <c r="C10" s="107"/>
      <c r="D10" s="39"/>
      <c r="E10" s="39"/>
      <c r="F10" s="39"/>
      <c r="G10" s="51">
        <f t="shared" si="0"/>
        <v>0</v>
      </c>
      <c r="I10" s="112"/>
      <c r="J10" s="98"/>
      <c r="K10" s="107"/>
      <c r="L10" s="39"/>
      <c r="M10" s="39"/>
      <c r="N10" s="39"/>
      <c r="O10" s="51">
        <f t="shared" si="1"/>
        <v>0</v>
      </c>
      <c r="P10" s="190">
        <f t="shared" si="2"/>
        <v>0</v>
      </c>
      <c r="Q10" s="112"/>
      <c r="R10" s="113"/>
      <c r="S10" s="107"/>
      <c r="T10" s="39"/>
      <c r="U10" s="39"/>
      <c r="V10" s="39"/>
      <c r="W10" s="51">
        <f t="shared" si="3"/>
        <v>0</v>
      </c>
      <c r="Y10" s="112"/>
      <c r="Z10" s="113"/>
      <c r="AA10" s="107"/>
      <c r="AB10" s="39"/>
      <c r="AC10" s="39"/>
      <c r="AD10" s="39"/>
      <c r="AE10" s="51">
        <f t="shared" si="4"/>
        <v>0</v>
      </c>
    </row>
    <row r="11" spans="1:31" x14ac:dyDescent="0.25">
      <c r="A11" s="112"/>
      <c r="B11" s="144"/>
      <c r="C11" s="107"/>
      <c r="D11" s="39"/>
      <c r="E11" s="39"/>
      <c r="F11" s="39"/>
      <c r="G11" s="51">
        <f t="shared" si="0"/>
        <v>0</v>
      </c>
      <c r="I11" s="112"/>
      <c r="J11" s="98"/>
      <c r="K11" s="112"/>
      <c r="L11" s="39"/>
      <c r="M11" s="39"/>
      <c r="N11" s="39"/>
      <c r="O11" s="51">
        <f t="shared" si="1"/>
        <v>0</v>
      </c>
      <c r="P11" s="190">
        <f t="shared" si="2"/>
        <v>0</v>
      </c>
      <c r="Q11" s="112"/>
      <c r="R11" s="113"/>
      <c r="S11" s="112"/>
      <c r="T11" s="39"/>
      <c r="U11" s="39"/>
      <c r="V11" s="39"/>
      <c r="W11" s="51">
        <f t="shared" si="3"/>
        <v>0</v>
      </c>
      <c r="Y11" s="112"/>
      <c r="Z11" s="113"/>
      <c r="AA11" s="107"/>
      <c r="AB11" s="39"/>
      <c r="AC11" s="39"/>
      <c r="AD11" s="39"/>
      <c r="AE11" s="51">
        <f t="shared" si="4"/>
        <v>0</v>
      </c>
    </row>
    <row r="12" spans="1:31" x14ac:dyDescent="0.25">
      <c r="A12" s="112"/>
      <c r="B12" s="144"/>
      <c r="C12" s="107"/>
      <c r="D12" s="39"/>
      <c r="E12" s="39"/>
      <c r="F12" s="39"/>
      <c r="G12" s="51">
        <f t="shared" si="0"/>
        <v>0</v>
      </c>
      <c r="I12" s="112"/>
      <c r="J12" s="98"/>
      <c r="K12" s="107"/>
      <c r="L12" s="39"/>
      <c r="M12" s="39"/>
      <c r="N12" s="39"/>
      <c r="O12" s="51">
        <f t="shared" si="1"/>
        <v>0</v>
      </c>
      <c r="P12" s="190">
        <f t="shared" si="2"/>
        <v>0</v>
      </c>
      <c r="Q12" s="112"/>
      <c r="R12" s="113"/>
      <c r="S12" s="112"/>
      <c r="T12" s="39"/>
      <c r="U12" s="39"/>
      <c r="V12" s="39"/>
      <c r="W12" s="51">
        <f t="shared" si="3"/>
        <v>0</v>
      </c>
      <c r="Y12" s="112"/>
      <c r="Z12" s="113"/>
      <c r="AA12" s="107"/>
      <c r="AB12" s="39"/>
      <c r="AC12" s="39"/>
      <c r="AD12" s="39"/>
      <c r="AE12" s="51">
        <f t="shared" si="4"/>
        <v>0</v>
      </c>
    </row>
    <row r="13" spans="1:31" x14ac:dyDescent="0.25">
      <c r="A13" s="112"/>
      <c r="B13" s="144"/>
      <c r="C13" s="107"/>
      <c r="D13" s="39"/>
      <c r="E13" s="39"/>
      <c r="F13" s="39"/>
      <c r="G13" s="51">
        <f t="shared" si="0"/>
        <v>0</v>
      </c>
      <c r="I13" s="112"/>
      <c r="J13" s="98"/>
      <c r="K13" s="112"/>
      <c r="L13" s="39"/>
      <c r="M13" s="39"/>
      <c r="N13" s="39"/>
      <c r="O13" s="51">
        <f t="shared" si="1"/>
        <v>0</v>
      </c>
      <c r="P13" s="190">
        <f t="shared" si="2"/>
        <v>0</v>
      </c>
      <c r="Q13" s="112"/>
      <c r="R13" s="113"/>
      <c r="S13" s="112"/>
      <c r="T13" s="39"/>
      <c r="U13" s="39"/>
      <c r="V13" s="39"/>
      <c r="W13" s="51">
        <f t="shared" si="3"/>
        <v>0</v>
      </c>
      <c r="Y13" s="112"/>
      <c r="Z13" s="113"/>
      <c r="AA13" s="107"/>
      <c r="AB13" s="39"/>
      <c r="AC13" s="39"/>
      <c r="AD13" s="39"/>
      <c r="AE13" s="51">
        <f t="shared" si="4"/>
        <v>0</v>
      </c>
    </row>
    <row r="14" spans="1:31" x14ac:dyDescent="0.25">
      <c r="A14" s="112"/>
      <c r="B14" s="144"/>
      <c r="C14" s="107"/>
      <c r="D14" s="39"/>
      <c r="E14" s="39"/>
      <c r="F14" s="39"/>
      <c r="G14" s="51">
        <f t="shared" si="0"/>
        <v>0</v>
      </c>
      <c r="I14" s="112"/>
      <c r="J14" s="98"/>
      <c r="K14" s="112"/>
      <c r="L14" s="39"/>
      <c r="M14" s="39"/>
      <c r="N14" s="39"/>
      <c r="O14" s="51">
        <f t="shared" si="1"/>
        <v>0</v>
      </c>
      <c r="P14" s="190">
        <f t="shared" si="2"/>
        <v>0</v>
      </c>
      <c r="Q14" s="112"/>
      <c r="R14" s="113"/>
      <c r="S14" s="112"/>
      <c r="T14" s="39"/>
      <c r="U14" s="39"/>
      <c r="V14" s="39"/>
      <c r="W14" s="51">
        <f t="shared" si="3"/>
        <v>0</v>
      </c>
      <c r="Y14" s="112"/>
      <c r="Z14" s="113"/>
      <c r="AA14" s="107"/>
      <c r="AB14" s="39"/>
      <c r="AC14" s="39"/>
      <c r="AD14" s="39"/>
      <c r="AE14" s="51">
        <f t="shared" si="4"/>
        <v>0</v>
      </c>
    </row>
    <row r="15" spans="1:31" x14ac:dyDescent="0.25">
      <c r="A15" s="112"/>
      <c r="B15" s="144"/>
      <c r="C15" s="107"/>
      <c r="D15" s="39"/>
      <c r="E15" s="39"/>
      <c r="F15" s="39"/>
      <c r="G15" s="51">
        <f t="shared" si="0"/>
        <v>0</v>
      </c>
      <c r="I15" s="112"/>
      <c r="J15" s="98"/>
      <c r="K15" s="112"/>
      <c r="L15" s="39"/>
      <c r="M15" s="39"/>
      <c r="N15" s="39"/>
      <c r="O15" s="51">
        <f t="shared" si="1"/>
        <v>0</v>
      </c>
      <c r="P15" s="190">
        <f t="shared" si="2"/>
        <v>0</v>
      </c>
      <c r="Q15" s="112"/>
      <c r="R15" s="113"/>
      <c r="S15" s="107"/>
      <c r="T15" s="39"/>
      <c r="U15" s="39"/>
      <c r="V15" s="39"/>
      <c r="W15" s="51">
        <f t="shared" si="3"/>
        <v>0</v>
      </c>
      <c r="Y15" s="112"/>
      <c r="Z15" s="113"/>
      <c r="AA15" s="107"/>
      <c r="AB15" s="39"/>
      <c r="AC15" s="39"/>
      <c r="AD15" s="39"/>
      <c r="AE15" s="51">
        <f t="shared" si="4"/>
        <v>0</v>
      </c>
    </row>
    <row r="16" spans="1:31" x14ac:dyDescent="0.25">
      <c r="A16" s="112"/>
      <c r="B16" s="144"/>
      <c r="C16" s="107"/>
      <c r="D16" s="39"/>
      <c r="E16" s="39"/>
      <c r="F16" s="39"/>
      <c r="G16" s="51">
        <f t="shared" si="0"/>
        <v>0</v>
      </c>
      <c r="I16" s="112"/>
      <c r="J16" s="98"/>
      <c r="K16" s="112"/>
      <c r="L16" s="39"/>
      <c r="M16" s="39"/>
      <c r="N16" s="39"/>
      <c r="O16" s="51">
        <f t="shared" si="1"/>
        <v>0</v>
      </c>
      <c r="P16" s="190">
        <f t="shared" si="2"/>
        <v>0</v>
      </c>
      <c r="Q16" s="112"/>
      <c r="R16" s="113"/>
      <c r="S16" s="112"/>
      <c r="T16" s="39"/>
      <c r="U16" s="39"/>
      <c r="V16" s="39"/>
      <c r="W16" s="51">
        <f t="shared" si="3"/>
        <v>0</v>
      </c>
      <c r="Y16" s="112"/>
      <c r="Z16" s="113"/>
      <c r="AA16" s="107"/>
      <c r="AB16" s="39"/>
      <c r="AC16" s="39"/>
      <c r="AD16" s="39"/>
      <c r="AE16" s="51">
        <f t="shared" si="4"/>
        <v>0</v>
      </c>
    </row>
    <row r="17" spans="1:31" x14ac:dyDescent="0.25">
      <c r="A17" s="112"/>
      <c r="B17" s="144"/>
      <c r="C17" s="107"/>
      <c r="D17" s="39"/>
      <c r="E17" s="39"/>
      <c r="F17" s="39"/>
      <c r="G17" s="51">
        <f t="shared" si="0"/>
        <v>0</v>
      </c>
      <c r="I17" s="112"/>
      <c r="J17" s="98"/>
      <c r="K17" s="112"/>
      <c r="L17" s="39"/>
      <c r="M17" s="39"/>
      <c r="N17" s="39"/>
      <c r="O17" s="51">
        <f t="shared" si="1"/>
        <v>0</v>
      </c>
      <c r="P17" s="190">
        <f t="shared" si="2"/>
        <v>0</v>
      </c>
      <c r="Q17" s="59" t="str">
        <f t="shared" ref="Q17:Q20" si="5">IF(R17&gt;0,Q16+1,"")</f>
        <v/>
      </c>
      <c r="R17" s="146"/>
      <c r="S17" s="39"/>
      <c r="T17" s="39"/>
      <c r="U17" s="39"/>
      <c r="V17" s="39"/>
      <c r="W17" s="51">
        <f t="shared" si="3"/>
        <v>0</v>
      </c>
      <c r="Y17" s="112"/>
      <c r="Z17" s="113"/>
      <c r="AA17" s="107"/>
      <c r="AB17" s="39"/>
      <c r="AC17" s="39"/>
      <c r="AD17" s="39"/>
      <c r="AE17" s="51">
        <f t="shared" si="4"/>
        <v>0</v>
      </c>
    </row>
    <row r="18" spans="1:31" x14ac:dyDescent="0.25">
      <c r="A18" s="112"/>
      <c r="B18" s="144"/>
      <c r="C18" s="107"/>
      <c r="D18" s="39"/>
      <c r="E18" s="39"/>
      <c r="F18" s="39"/>
      <c r="G18" s="51">
        <f t="shared" si="0"/>
        <v>0</v>
      </c>
      <c r="I18" s="112"/>
      <c r="J18" s="98"/>
      <c r="K18" s="107"/>
      <c r="L18" s="39"/>
      <c r="M18" s="39"/>
      <c r="N18" s="39"/>
      <c r="O18" s="51">
        <f t="shared" si="1"/>
        <v>0</v>
      </c>
      <c r="P18" s="190">
        <f t="shared" si="2"/>
        <v>0</v>
      </c>
      <c r="Q18" s="59" t="str">
        <f t="shared" si="5"/>
        <v/>
      </c>
      <c r="R18" s="146"/>
      <c r="S18" s="39"/>
      <c r="T18" s="39"/>
      <c r="U18" s="39"/>
      <c r="V18" s="39"/>
      <c r="W18" s="51">
        <f t="shared" si="3"/>
        <v>0</v>
      </c>
      <c r="Y18" s="112"/>
      <c r="Z18" s="98"/>
      <c r="AA18" s="107"/>
      <c r="AB18" s="39"/>
      <c r="AC18" s="39"/>
      <c r="AD18" s="39"/>
      <c r="AE18" s="51">
        <f t="shared" si="4"/>
        <v>0</v>
      </c>
    </row>
    <row r="19" spans="1:31" x14ac:dyDescent="0.25">
      <c r="A19" s="112"/>
      <c r="B19" s="144"/>
      <c r="C19" s="107"/>
      <c r="D19" s="39"/>
      <c r="E19" s="39"/>
      <c r="F19" s="39"/>
      <c r="G19" s="51">
        <f>SUM(D19,E19,F19)</f>
        <v>0</v>
      </c>
      <c r="I19" s="112"/>
      <c r="J19" s="98"/>
      <c r="K19" s="107"/>
      <c r="L19" s="39"/>
      <c r="M19" s="39"/>
      <c r="N19" s="39"/>
      <c r="O19" s="51">
        <f>SUM(L19,M19,N19)</f>
        <v>0</v>
      </c>
      <c r="P19" s="190">
        <f t="shared" si="2"/>
        <v>0</v>
      </c>
      <c r="Q19" s="59" t="str">
        <f t="shared" si="5"/>
        <v/>
      </c>
      <c r="R19" s="146"/>
      <c r="S19" s="39"/>
      <c r="T19" s="39"/>
      <c r="U19" s="39"/>
      <c r="V19" s="39"/>
      <c r="W19" s="51">
        <f>SUM(T19,U19,V19)</f>
        <v>0</v>
      </c>
      <c r="Y19" s="112"/>
      <c r="Z19" s="98"/>
      <c r="AA19" s="107"/>
      <c r="AB19" s="39"/>
      <c r="AC19" s="39"/>
      <c r="AD19" s="39"/>
      <c r="AE19" s="51">
        <f>SUM(AB19,AC19,AD19)</f>
        <v>0</v>
      </c>
    </row>
    <row r="20" spans="1:31" ht="15.75" thickBot="1" x14ac:dyDescent="0.3">
      <c r="A20" s="39"/>
      <c r="B20" s="146"/>
      <c r="C20" s="39"/>
      <c r="D20" s="39"/>
      <c r="E20" s="39"/>
      <c r="F20" s="39"/>
      <c r="G20" s="145">
        <f t="shared" si="0"/>
        <v>0</v>
      </c>
      <c r="I20" s="112"/>
      <c r="J20" s="98"/>
      <c r="K20" s="112"/>
      <c r="L20" s="39"/>
      <c r="M20" s="39"/>
      <c r="N20" s="39"/>
      <c r="O20" s="145">
        <f t="shared" ref="O20" si="6">SUM(L20,M20,N20)</f>
        <v>0</v>
      </c>
      <c r="P20" s="190">
        <f t="shared" si="2"/>
        <v>0</v>
      </c>
      <c r="Q20" s="59" t="str">
        <f t="shared" si="5"/>
        <v/>
      </c>
      <c r="R20" s="146"/>
      <c r="S20" s="39"/>
      <c r="T20" s="39"/>
      <c r="U20" s="39"/>
      <c r="V20" s="39"/>
      <c r="W20" s="145">
        <f t="shared" ref="W20" si="7">SUM(T20,U20,V20)</f>
        <v>0</v>
      </c>
      <c r="Y20" s="112"/>
      <c r="Z20" s="98"/>
      <c r="AA20" s="107"/>
      <c r="AB20" s="39"/>
      <c r="AC20" s="39"/>
      <c r="AD20" s="39"/>
      <c r="AE20" s="145">
        <f t="shared" ref="AE20" si="8">SUM(AB20,AC20,AD20)</f>
        <v>0</v>
      </c>
    </row>
    <row r="21" spans="1:31" ht="16.5" thickTop="1" thickBot="1" x14ac:dyDescent="0.3">
      <c r="A21" s="327" t="s">
        <v>31</v>
      </c>
      <c r="B21" s="328"/>
      <c r="C21" s="329"/>
      <c r="D21" s="147">
        <f>SUM(D5:D20)</f>
        <v>0</v>
      </c>
      <c r="E21" s="147">
        <f>SUM(E5:E20)</f>
        <v>0</v>
      </c>
      <c r="F21" s="147">
        <f>SUM(F5:F20)</f>
        <v>0</v>
      </c>
      <c r="G21" s="148">
        <f>SUM(G5:G20)</f>
        <v>0</v>
      </c>
      <c r="I21" s="327" t="s">
        <v>31</v>
      </c>
      <c r="J21" s="328"/>
      <c r="K21" s="329"/>
      <c r="L21" s="147">
        <f>SUM(L5:L20)</f>
        <v>0</v>
      </c>
      <c r="M21" s="147">
        <f t="shared" ref="M21:N21" si="9">SUM(M5:M20)</f>
        <v>0</v>
      </c>
      <c r="N21" s="147">
        <f t="shared" si="9"/>
        <v>0</v>
      </c>
      <c r="O21" s="148">
        <f>SUM(O5:O20)</f>
        <v>0</v>
      </c>
      <c r="Q21" s="327" t="s">
        <v>31</v>
      </c>
      <c r="R21" s="328"/>
      <c r="S21" s="329"/>
      <c r="T21" s="147">
        <f>SUM(T5:T20)</f>
        <v>0</v>
      </c>
      <c r="U21" s="147">
        <f t="shared" ref="U21:V21" si="10">SUM(U5:U20)</f>
        <v>0</v>
      </c>
      <c r="V21" s="147">
        <f t="shared" si="10"/>
        <v>0</v>
      </c>
      <c r="W21" s="148">
        <f>SUM(W5:W20)</f>
        <v>0</v>
      </c>
      <c r="Y21" s="327" t="s">
        <v>31</v>
      </c>
      <c r="Z21" s="328"/>
      <c r="AA21" s="329"/>
      <c r="AB21" s="147">
        <f>SUM(AB5:AB20)</f>
        <v>0</v>
      </c>
      <c r="AC21" s="147">
        <f t="shared" ref="AC21:AD21" si="11">SUM(AC5:AC20)</f>
        <v>0</v>
      </c>
      <c r="AD21" s="147">
        <f t="shared" si="11"/>
        <v>0</v>
      </c>
      <c r="AE21" s="148">
        <f>SUM(AE5:AE20)</f>
        <v>0</v>
      </c>
    </row>
    <row r="22" spans="1:31" ht="16.5" thickTop="1" thickBot="1" x14ac:dyDescent="0.3"/>
    <row r="23" spans="1:31" ht="16.5" thickTop="1" thickBot="1" x14ac:dyDescent="0.3">
      <c r="A23" s="320" t="s">
        <v>15</v>
      </c>
      <c r="B23" s="320"/>
      <c r="C23" s="320"/>
      <c r="D23" s="320">
        <f>'Fix. U-14 Boys'!B5</f>
        <v>0</v>
      </c>
      <c r="E23" s="320"/>
      <c r="F23" s="320"/>
      <c r="G23" s="320"/>
      <c r="I23" s="320" t="s">
        <v>15</v>
      </c>
      <c r="J23" s="320"/>
      <c r="K23" s="320"/>
      <c r="L23" s="320">
        <f>'Fix. U-14 Boys'!B7</f>
        <v>0</v>
      </c>
      <c r="M23" s="320"/>
      <c r="N23" s="320"/>
      <c r="O23" s="320"/>
      <c r="Q23" s="320" t="s">
        <v>15</v>
      </c>
      <c r="R23" s="320"/>
      <c r="S23" s="320"/>
      <c r="T23" s="320">
        <f>'Fix. U-14 Boys'!B9</f>
        <v>0</v>
      </c>
      <c r="U23" s="320"/>
      <c r="V23" s="320"/>
      <c r="W23" s="320"/>
      <c r="Y23" s="320" t="s">
        <v>15</v>
      </c>
      <c r="Z23" s="320"/>
      <c r="AA23" s="320"/>
      <c r="AB23" s="141">
        <f>'Fix. U-14 Boys'!B11</f>
        <v>0</v>
      </c>
      <c r="AC23" s="141"/>
      <c r="AD23" s="141"/>
      <c r="AE23" s="141"/>
    </row>
    <row r="24" spans="1:31" ht="16.5" customHeight="1" thickTop="1" thickBot="1" x14ac:dyDescent="0.3">
      <c r="A24" s="325" t="s">
        <v>29</v>
      </c>
      <c r="B24" s="326"/>
      <c r="C24" s="142" t="s">
        <v>60</v>
      </c>
      <c r="D24" s="322" t="s">
        <v>26</v>
      </c>
      <c r="E24" s="322"/>
      <c r="F24" s="322"/>
      <c r="G24" s="323" t="s">
        <v>18</v>
      </c>
      <c r="I24" s="325" t="s">
        <v>29</v>
      </c>
      <c r="J24" s="326"/>
      <c r="K24" s="142" t="s">
        <v>60</v>
      </c>
      <c r="L24" s="322" t="s">
        <v>26</v>
      </c>
      <c r="M24" s="322"/>
      <c r="N24" s="322"/>
      <c r="O24" s="323" t="s">
        <v>18</v>
      </c>
      <c r="Q24" s="325" t="s">
        <v>29</v>
      </c>
      <c r="R24" s="326"/>
      <c r="S24" s="142" t="s">
        <v>60</v>
      </c>
      <c r="T24" s="322" t="s">
        <v>26</v>
      </c>
      <c r="U24" s="322"/>
      <c r="V24" s="322"/>
      <c r="W24" s="323" t="s">
        <v>18</v>
      </c>
      <c r="Y24" s="325" t="s">
        <v>29</v>
      </c>
      <c r="Z24" s="326"/>
      <c r="AA24" s="142" t="s">
        <v>60</v>
      </c>
      <c r="AB24" s="322" t="s">
        <v>26</v>
      </c>
      <c r="AC24" s="322"/>
      <c r="AD24" s="322"/>
      <c r="AE24" s="323" t="s">
        <v>18</v>
      </c>
    </row>
    <row r="25" spans="1:31" ht="15.75" thickTop="1" x14ac:dyDescent="0.25">
      <c r="A25" s="40" t="s">
        <v>0</v>
      </c>
      <c r="B25" s="143" t="s">
        <v>16</v>
      </c>
      <c r="C25" s="40" t="s">
        <v>17</v>
      </c>
      <c r="D25" s="45"/>
      <c r="E25" s="45"/>
      <c r="F25" s="45"/>
      <c r="G25" s="324"/>
      <c r="I25" s="40" t="s">
        <v>0</v>
      </c>
      <c r="J25" s="143" t="s">
        <v>16</v>
      </c>
      <c r="K25" s="40" t="s">
        <v>17</v>
      </c>
      <c r="L25" s="45"/>
      <c r="M25" s="45"/>
      <c r="N25" s="45"/>
      <c r="O25" s="324"/>
      <c r="Q25" s="40" t="s">
        <v>0</v>
      </c>
      <c r="R25" s="143" t="s">
        <v>16</v>
      </c>
      <c r="S25" s="40" t="s">
        <v>17</v>
      </c>
      <c r="T25" s="45"/>
      <c r="U25" s="45"/>
      <c r="V25" s="45"/>
      <c r="W25" s="324"/>
      <c r="Y25" s="40" t="s">
        <v>0</v>
      </c>
      <c r="Z25" s="143" t="s">
        <v>16</v>
      </c>
      <c r="AA25" s="40" t="s">
        <v>17</v>
      </c>
      <c r="AB25" s="45"/>
      <c r="AC25" s="45"/>
      <c r="AD25" s="45"/>
      <c r="AE25" s="324"/>
    </row>
    <row r="26" spans="1:31" ht="18.75" customHeight="1" x14ac:dyDescent="0.25">
      <c r="A26" s="112"/>
      <c r="B26" s="98"/>
      <c r="C26" s="107"/>
      <c r="D26" s="39"/>
      <c r="E26" s="39"/>
      <c r="F26" s="39"/>
      <c r="G26" s="51">
        <f>SUM(D26,E26,F26)</f>
        <v>0</v>
      </c>
      <c r="I26" s="112"/>
      <c r="J26" s="103"/>
      <c r="K26" s="104"/>
      <c r="L26" s="39"/>
      <c r="M26" s="39"/>
      <c r="N26" s="39"/>
      <c r="O26" s="51">
        <f>SUM(L26,M26,N26)</f>
        <v>0</v>
      </c>
      <c r="Q26" s="112"/>
      <c r="R26" s="113"/>
      <c r="S26" s="107"/>
      <c r="T26" s="39"/>
      <c r="U26" s="39"/>
      <c r="V26" s="39"/>
      <c r="W26" s="51">
        <f>SUM(T26,U26,V26)</f>
        <v>0</v>
      </c>
      <c r="Y26" s="112"/>
      <c r="Z26" s="98"/>
      <c r="AA26" s="107"/>
      <c r="AB26" s="39"/>
      <c r="AC26" s="39"/>
      <c r="AD26" s="39"/>
      <c r="AE26" s="51">
        <f>SUM(AB26,AC26,AD26)</f>
        <v>0</v>
      </c>
    </row>
    <row r="27" spans="1:31" x14ac:dyDescent="0.25">
      <c r="A27" s="112"/>
      <c r="B27" s="98"/>
      <c r="C27" s="107"/>
      <c r="D27" s="39"/>
      <c r="E27" s="39"/>
      <c r="F27" s="39"/>
      <c r="G27" s="51">
        <f t="shared" ref="G27:G39" si="12">SUM(D27,E27,F27)</f>
        <v>0</v>
      </c>
      <c r="I27" s="112"/>
      <c r="J27" s="103"/>
      <c r="K27" s="104"/>
      <c r="L27" s="39"/>
      <c r="M27" s="39"/>
      <c r="N27" s="39"/>
      <c r="O27" s="51">
        <f t="shared" ref="O27:O39" si="13">SUM(L27,M27,N27)</f>
        <v>0</v>
      </c>
      <c r="Q27" s="112"/>
      <c r="R27" s="113"/>
      <c r="S27" s="107"/>
      <c r="T27" s="39"/>
      <c r="U27" s="39"/>
      <c r="V27" s="39"/>
      <c r="W27" s="51">
        <f t="shared" ref="W27:W39" si="14">SUM(T27,U27,V27)</f>
        <v>0</v>
      </c>
      <c r="Y27" s="112"/>
      <c r="Z27" s="98"/>
      <c r="AA27" s="107"/>
      <c r="AB27" s="39"/>
      <c r="AC27" s="39"/>
      <c r="AD27" s="39"/>
      <c r="AE27" s="51">
        <f t="shared" ref="AE27:AE39" si="15">SUM(AB27,AC27,AD27)</f>
        <v>0</v>
      </c>
    </row>
    <row r="28" spans="1:31" x14ac:dyDescent="0.25">
      <c r="A28" s="112"/>
      <c r="B28" s="98"/>
      <c r="C28" s="107"/>
      <c r="D28" s="39"/>
      <c r="E28" s="39"/>
      <c r="F28" s="39"/>
      <c r="G28" s="51">
        <f t="shared" si="12"/>
        <v>0</v>
      </c>
      <c r="I28" s="112"/>
      <c r="J28" s="103"/>
      <c r="K28" s="104"/>
      <c r="L28" s="39"/>
      <c r="M28" s="39"/>
      <c r="N28" s="39"/>
      <c r="O28" s="51">
        <f t="shared" si="13"/>
        <v>0</v>
      </c>
      <c r="Q28" s="112"/>
      <c r="R28" s="113"/>
      <c r="S28" s="107"/>
      <c r="T28" s="39"/>
      <c r="U28" s="39"/>
      <c r="V28" s="39"/>
      <c r="W28" s="51">
        <f t="shared" si="14"/>
        <v>0</v>
      </c>
      <c r="Y28" s="112"/>
      <c r="Z28" s="98"/>
      <c r="AA28" s="107"/>
      <c r="AB28" s="39"/>
      <c r="AC28" s="39"/>
      <c r="AD28" s="39"/>
      <c r="AE28" s="51">
        <f t="shared" si="15"/>
        <v>0</v>
      </c>
    </row>
    <row r="29" spans="1:31" x14ac:dyDescent="0.25">
      <c r="A29" s="112"/>
      <c r="B29" s="98"/>
      <c r="C29" s="107"/>
      <c r="D29" s="39"/>
      <c r="E29" s="39"/>
      <c r="F29" s="39"/>
      <c r="G29" s="51">
        <f t="shared" si="12"/>
        <v>0</v>
      </c>
      <c r="I29" s="112"/>
      <c r="J29" s="103"/>
      <c r="K29" s="104"/>
      <c r="L29" s="39"/>
      <c r="M29" s="39"/>
      <c r="N29" s="39"/>
      <c r="O29" s="51">
        <f t="shared" si="13"/>
        <v>0</v>
      </c>
      <c r="Q29" s="112"/>
      <c r="R29" s="113"/>
      <c r="S29" s="107"/>
      <c r="T29" s="39"/>
      <c r="U29" s="39"/>
      <c r="V29" s="39"/>
      <c r="W29" s="51">
        <f t="shared" si="14"/>
        <v>0</v>
      </c>
      <c r="Y29" s="112"/>
      <c r="Z29" s="98"/>
      <c r="AA29" s="107"/>
      <c r="AB29" s="39"/>
      <c r="AC29" s="39"/>
      <c r="AD29" s="39"/>
      <c r="AE29" s="51">
        <f t="shared" si="15"/>
        <v>0</v>
      </c>
    </row>
    <row r="30" spans="1:31" x14ac:dyDescent="0.25">
      <c r="A30" s="112"/>
      <c r="B30" s="98"/>
      <c r="C30" s="107"/>
      <c r="D30" s="39"/>
      <c r="E30" s="39"/>
      <c r="F30" s="39"/>
      <c r="G30" s="51">
        <f t="shared" si="12"/>
        <v>0</v>
      </c>
      <c r="I30" s="112"/>
      <c r="J30" s="103"/>
      <c r="K30" s="104"/>
      <c r="L30" s="39"/>
      <c r="M30" s="39"/>
      <c r="N30" s="39"/>
      <c r="O30" s="51">
        <f t="shared" si="13"/>
        <v>0</v>
      </c>
      <c r="Q30" s="112"/>
      <c r="R30" s="113"/>
      <c r="S30" s="107"/>
      <c r="T30" s="39"/>
      <c r="U30" s="39"/>
      <c r="V30" s="39"/>
      <c r="W30" s="51">
        <f t="shared" si="14"/>
        <v>0</v>
      </c>
      <c r="Y30" s="112"/>
      <c r="Z30" s="98"/>
      <c r="AA30" s="107"/>
      <c r="AB30" s="39"/>
      <c r="AC30" s="39"/>
      <c r="AD30" s="39"/>
      <c r="AE30" s="51">
        <f t="shared" si="15"/>
        <v>0</v>
      </c>
    </row>
    <row r="31" spans="1:31" x14ac:dyDescent="0.25">
      <c r="A31" s="112"/>
      <c r="B31" s="98"/>
      <c r="C31" s="107"/>
      <c r="D31" s="39"/>
      <c r="E31" s="39"/>
      <c r="F31" s="39"/>
      <c r="G31" s="51">
        <f t="shared" si="12"/>
        <v>0</v>
      </c>
      <c r="I31" s="112"/>
      <c r="J31" s="103"/>
      <c r="K31" s="104"/>
      <c r="L31" s="39"/>
      <c r="M31" s="39"/>
      <c r="N31" s="39"/>
      <c r="O31" s="51">
        <f t="shared" si="13"/>
        <v>0</v>
      </c>
      <c r="Q31" s="112"/>
      <c r="R31" s="113"/>
      <c r="S31" s="107"/>
      <c r="T31" s="39"/>
      <c r="U31" s="39"/>
      <c r="V31" s="39"/>
      <c r="W31" s="51">
        <f t="shared" si="14"/>
        <v>0</v>
      </c>
      <c r="Y31" s="112"/>
      <c r="Z31" s="98"/>
      <c r="AA31" s="107"/>
      <c r="AB31" s="39"/>
      <c r="AC31" s="39"/>
      <c r="AD31" s="39"/>
      <c r="AE31" s="51">
        <f t="shared" si="15"/>
        <v>0</v>
      </c>
    </row>
    <row r="32" spans="1:31" x14ac:dyDescent="0.25">
      <c r="A32" s="112"/>
      <c r="B32" s="98"/>
      <c r="C32" s="107"/>
      <c r="D32" s="39"/>
      <c r="E32" s="39"/>
      <c r="F32" s="39"/>
      <c r="G32" s="51">
        <f t="shared" si="12"/>
        <v>0</v>
      </c>
      <c r="I32" s="112"/>
      <c r="J32" s="103"/>
      <c r="K32" s="104"/>
      <c r="L32" s="39"/>
      <c r="M32" s="39"/>
      <c r="N32" s="39"/>
      <c r="O32" s="51">
        <f t="shared" si="13"/>
        <v>0</v>
      </c>
      <c r="Q32" s="112"/>
      <c r="R32" s="113"/>
      <c r="S32" s="107"/>
      <c r="T32" s="39"/>
      <c r="U32" s="39"/>
      <c r="V32" s="39"/>
      <c r="W32" s="51">
        <f t="shared" si="14"/>
        <v>0</v>
      </c>
      <c r="Y32" s="112"/>
      <c r="Z32" s="98"/>
      <c r="AA32" s="107"/>
      <c r="AB32" s="39"/>
      <c r="AC32" s="39"/>
      <c r="AD32" s="39"/>
      <c r="AE32" s="51">
        <f t="shared" si="15"/>
        <v>0</v>
      </c>
    </row>
    <row r="33" spans="1:31" x14ac:dyDescent="0.25">
      <c r="A33" s="112"/>
      <c r="B33" s="98"/>
      <c r="C33" s="107"/>
      <c r="D33" s="39"/>
      <c r="E33" s="39"/>
      <c r="F33" s="39"/>
      <c r="G33" s="51">
        <f t="shared" si="12"/>
        <v>0</v>
      </c>
      <c r="I33" s="112"/>
      <c r="J33" s="103"/>
      <c r="K33" s="104"/>
      <c r="L33" s="39"/>
      <c r="M33" s="39"/>
      <c r="N33" s="39"/>
      <c r="O33" s="51">
        <f t="shared" si="13"/>
        <v>0</v>
      </c>
      <c r="Q33" s="112"/>
      <c r="R33" s="98"/>
      <c r="S33" s="99"/>
      <c r="T33" s="39"/>
      <c r="U33" s="39"/>
      <c r="V33" s="39"/>
      <c r="W33" s="51">
        <f t="shared" si="14"/>
        <v>0</v>
      </c>
      <c r="Y33" s="112"/>
      <c r="Z33" s="98"/>
      <c r="AA33" s="107"/>
      <c r="AB33" s="39"/>
      <c r="AC33" s="39"/>
      <c r="AD33" s="39"/>
      <c r="AE33" s="51">
        <f t="shared" si="15"/>
        <v>0</v>
      </c>
    </row>
    <row r="34" spans="1:31" x14ac:dyDescent="0.25">
      <c r="A34" s="112"/>
      <c r="B34" s="98"/>
      <c r="C34" s="107"/>
      <c r="D34" s="39"/>
      <c r="E34" s="39"/>
      <c r="F34" s="39"/>
      <c r="G34" s="51">
        <f t="shared" si="12"/>
        <v>0</v>
      </c>
      <c r="I34" s="112"/>
      <c r="J34" s="103"/>
      <c r="K34" s="104"/>
      <c r="L34" s="39"/>
      <c r="M34" s="39"/>
      <c r="N34" s="39"/>
      <c r="O34" s="51">
        <f t="shared" si="13"/>
        <v>0</v>
      </c>
      <c r="Q34" s="112"/>
      <c r="R34" s="113"/>
      <c r="S34" s="107"/>
      <c r="T34" s="39"/>
      <c r="U34" s="39"/>
      <c r="V34" s="39"/>
      <c r="W34" s="51">
        <f t="shared" si="14"/>
        <v>0</v>
      </c>
      <c r="Y34" s="112"/>
      <c r="Z34" s="98"/>
      <c r="AA34" s="107"/>
      <c r="AB34" s="39"/>
      <c r="AC34" s="39"/>
      <c r="AD34" s="39"/>
      <c r="AE34" s="51">
        <f t="shared" si="15"/>
        <v>0</v>
      </c>
    </row>
    <row r="35" spans="1:31" x14ac:dyDescent="0.25">
      <c r="A35" s="112"/>
      <c r="B35" s="98"/>
      <c r="C35" s="107"/>
      <c r="D35" s="39"/>
      <c r="E35" s="39"/>
      <c r="F35" s="39"/>
      <c r="G35" s="51">
        <f t="shared" si="12"/>
        <v>0</v>
      </c>
      <c r="I35" s="112"/>
      <c r="J35" s="103"/>
      <c r="K35" s="104"/>
      <c r="L35" s="39"/>
      <c r="M35" s="39"/>
      <c r="N35" s="39"/>
      <c r="O35" s="51">
        <f t="shared" si="13"/>
        <v>0</v>
      </c>
      <c r="Q35" s="112"/>
      <c r="R35" s="113"/>
      <c r="S35" s="107"/>
      <c r="T35" s="39"/>
      <c r="U35" s="39"/>
      <c r="V35" s="39"/>
      <c r="W35" s="51">
        <f t="shared" si="14"/>
        <v>0</v>
      </c>
      <c r="Y35" s="112"/>
      <c r="Z35" s="98"/>
      <c r="AA35" s="107"/>
      <c r="AB35" s="39"/>
      <c r="AC35" s="39"/>
      <c r="AD35" s="39"/>
      <c r="AE35" s="51">
        <f t="shared" si="15"/>
        <v>0</v>
      </c>
    </row>
    <row r="36" spans="1:31" x14ac:dyDescent="0.25">
      <c r="A36" s="112"/>
      <c r="B36" s="98"/>
      <c r="C36" s="107"/>
      <c r="D36" s="39"/>
      <c r="E36" s="39"/>
      <c r="F36" s="39"/>
      <c r="G36" s="51">
        <f t="shared" si="12"/>
        <v>0</v>
      </c>
      <c r="I36" s="112"/>
      <c r="J36" s="103"/>
      <c r="K36" s="104"/>
      <c r="L36" s="39"/>
      <c r="M36" s="39"/>
      <c r="N36" s="39"/>
      <c r="O36" s="51">
        <f t="shared" si="13"/>
        <v>0</v>
      </c>
      <c r="Q36" s="112"/>
      <c r="R36" s="113"/>
      <c r="S36" s="107"/>
      <c r="T36" s="39"/>
      <c r="U36" s="39"/>
      <c r="V36" s="39"/>
      <c r="W36" s="51">
        <f t="shared" si="14"/>
        <v>0</v>
      </c>
      <c r="Y36" s="112"/>
      <c r="Z36" s="98"/>
      <c r="AA36" s="107"/>
      <c r="AB36" s="39"/>
      <c r="AC36" s="39"/>
      <c r="AD36" s="39"/>
      <c r="AE36" s="51">
        <f t="shared" si="15"/>
        <v>0</v>
      </c>
    </row>
    <row r="37" spans="1:31" x14ac:dyDescent="0.25">
      <c r="A37" s="112"/>
      <c r="B37" s="98"/>
      <c r="C37" s="107"/>
      <c r="D37" s="39"/>
      <c r="E37" s="39"/>
      <c r="F37" s="39"/>
      <c r="G37" s="51">
        <f t="shared" si="12"/>
        <v>0</v>
      </c>
      <c r="I37" s="112"/>
      <c r="J37" s="103"/>
      <c r="K37" s="104"/>
      <c r="L37" s="39"/>
      <c r="M37" s="39"/>
      <c r="N37" s="39"/>
      <c r="O37" s="51">
        <f t="shared" si="13"/>
        <v>0</v>
      </c>
      <c r="Q37" s="112"/>
      <c r="R37" s="113"/>
      <c r="S37" s="107"/>
      <c r="T37" s="39"/>
      <c r="U37" s="39"/>
      <c r="V37" s="39"/>
      <c r="W37" s="51">
        <f t="shared" si="14"/>
        <v>0</v>
      </c>
      <c r="Y37" s="112"/>
      <c r="Z37" s="98"/>
      <c r="AA37" s="107"/>
      <c r="AB37" s="39"/>
      <c r="AC37" s="39"/>
      <c r="AD37" s="39"/>
      <c r="AE37" s="51">
        <f t="shared" si="15"/>
        <v>0</v>
      </c>
    </row>
    <row r="38" spans="1:31" x14ac:dyDescent="0.25">
      <c r="A38" s="112"/>
      <c r="B38" s="98"/>
      <c r="C38" s="107"/>
      <c r="D38" s="39"/>
      <c r="E38" s="39"/>
      <c r="F38" s="39"/>
      <c r="G38" s="51">
        <f t="shared" si="12"/>
        <v>0</v>
      </c>
      <c r="I38" s="112"/>
      <c r="J38" s="103"/>
      <c r="K38" s="104"/>
      <c r="L38" s="39"/>
      <c r="M38" s="39"/>
      <c r="N38" s="39"/>
      <c r="O38" s="51">
        <f t="shared" si="13"/>
        <v>0</v>
      </c>
      <c r="Q38" s="112"/>
      <c r="R38" s="98"/>
      <c r="S38" s="99"/>
      <c r="T38" s="39"/>
      <c r="U38" s="39"/>
      <c r="V38" s="39"/>
      <c r="W38" s="51">
        <f t="shared" si="14"/>
        <v>0</v>
      </c>
      <c r="Y38" s="112"/>
      <c r="Z38" s="98"/>
      <c r="AA38" s="107"/>
      <c r="AB38" s="39"/>
      <c r="AC38" s="39"/>
      <c r="AD38" s="39"/>
      <c r="AE38" s="51">
        <f t="shared" si="15"/>
        <v>0</v>
      </c>
    </row>
    <row r="39" spans="1:31" x14ac:dyDescent="0.25">
      <c r="A39" s="112"/>
      <c r="B39" s="98"/>
      <c r="C39" s="107"/>
      <c r="D39" s="39"/>
      <c r="E39" s="39"/>
      <c r="F39" s="39"/>
      <c r="G39" s="51">
        <f t="shared" si="12"/>
        <v>0</v>
      </c>
      <c r="I39" s="112"/>
      <c r="J39" s="103"/>
      <c r="K39" s="104"/>
      <c r="L39" s="39"/>
      <c r="M39" s="39"/>
      <c r="N39" s="39"/>
      <c r="O39" s="51">
        <f t="shared" si="13"/>
        <v>0</v>
      </c>
      <c r="Q39" s="112"/>
      <c r="R39" s="98"/>
      <c r="S39" s="99"/>
      <c r="T39" s="39"/>
      <c r="U39" s="39"/>
      <c r="V39" s="39"/>
      <c r="W39" s="51">
        <f t="shared" si="14"/>
        <v>0</v>
      </c>
      <c r="Y39" s="112"/>
      <c r="Z39" s="98"/>
      <c r="AA39" s="107"/>
      <c r="AB39" s="39"/>
      <c r="AC39" s="39"/>
      <c r="AD39" s="39"/>
      <c r="AE39" s="51">
        <f t="shared" si="15"/>
        <v>0</v>
      </c>
    </row>
    <row r="40" spans="1:31" x14ac:dyDescent="0.25">
      <c r="A40" s="112"/>
      <c r="B40" s="98"/>
      <c r="C40" s="107"/>
      <c r="D40" s="39"/>
      <c r="E40" s="39"/>
      <c r="F40" s="39"/>
      <c r="G40" s="51">
        <f>SUM(D40,E40,F40)</f>
        <v>0</v>
      </c>
      <c r="I40" s="112"/>
      <c r="J40" s="103"/>
      <c r="K40" s="104"/>
      <c r="L40" s="39"/>
      <c r="M40" s="39"/>
      <c r="N40" s="39"/>
      <c r="O40" s="51">
        <f>SUM(L40,M40,N40)</f>
        <v>0</v>
      </c>
      <c r="Q40" s="112"/>
      <c r="R40" s="98"/>
      <c r="S40" s="99"/>
      <c r="T40" s="39"/>
      <c r="U40" s="39"/>
      <c r="V40" s="39"/>
      <c r="W40" s="51">
        <f>SUM(T40,U40,V40)</f>
        <v>0</v>
      </c>
      <c r="Y40" s="112"/>
      <c r="Z40" s="98"/>
      <c r="AA40" s="107"/>
      <c r="AB40" s="39"/>
      <c r="AC40" s="39"/>
      <c r="AD40" s="39"/>
      <c r="AE40" s="51">
        <f>SUM(AB40,AC40,AD40)</f>
        <v>0</v>
      </c>
    </row>
    <row r="41" spans="1:31" ht="15.75" thickBot="1" x14ac:dyDescent="0.3">
      <c r="A41" s="112"/>
      <c r="B41" s="98"/>
      <c r="C41" s="107"/>
      <c r="D41" s="39"/>
      <c r="E41" s="39"/>
      <c r="F41" s="39"/>
      <c r="G41" s="145">
        <f t="shared" ref="G41" si="16">SUM(D41,E41,F41)</f>
        <v>0</v>
      </c>
      <c r="I41" s="112"/>
      <c r="J41" s="103"/>
      <c r="K41" s="104"/>
      <c r="L41" s="39"/>
      <c r="M41" s="39"/>
      <c r="N41" s="39"/>
      <c r="O41" s="145">
        <f t="shared" ref="O41" si="17">SUM(L41,M41,N41)</f>
        <v>0</v>
      </c>
      <c r="Q41" s="112"/>
      <c r="R41" s="98"/>
      <c r="S41" s="99"/>
      <c r="T41" s="39"/>
      <c r="U41" s="39"/>
      <c r="V41" s="39"/>
      <c r="W41" s="145">
        <f t="shared" ref="W41" si="18">SUM(T41,U41,V41)</f>
        <v>0</v>
      </c>
      <c r="Y41" s="112"/>
      <c r="Z41" s="98"/>
      <c r="AA41" s="107"/>
      <c r="AB41" s="39"/>
      <c r="AC41" s="39"/>
      <c r="AD41" s="39"/>
      <c r="AE41" s="145">
        <f t="shared" ref="AE41" si="19">SUM(AB41,AC41,AD41)</f>
        <v>0</v>
      </c>
    </row>
    <row r="42" spans="1:31" ht="16.5" thickTop="1" thickBot="1" x14ac:dyDescent="0.3">
      <c r="A42" s="327" t="s">
        <v>31</v>
      </c>
      <c r="B42" s="328"/>
      <c r="C42" s="329"/>
      <c r="D42" s="147">
        <f>SUM(D26:D41)</f>
        <v>0</v>
      </c>
      <c r="E42" s="147">
        <f t="shared" ref="E42:F42" si="20">SUM(E26:E41)</f>
        <v>0</v>
      </c>
      <c r="F42" s="147">
        <f t="shared" si="20"/>
        <v>0</v>
      </c>
      <c r="G42" s="148">
        <f>SUM(G26:G41)</f>
        <v>0</v>
      </c>
      <c r="I42" s="327" t="s">
        <v>31</v>
      </c>
      <c r="J42" s="328"/>
      <c r="K42" s="329"/>
      <c r="L42" s="147">
        <f>SUM(L26:L41)</f>
        <v>0</v>
      </c>
      <c r="M42" s="147">
        <f t="shared" ref="M42:N42" si="21">SUM(M26:M41)</f>
        <v>0</v>
      </c>
      <c r="N42" s="147">
        <f t="shared" si="21"/>
        <v>0</v>
      </c>
      <c r="O42" s="148">
        <f>SUM(O26:O41)</f>
        <v>0</v>
      </c>
      <c r="Q42" s="327" t="s">
        <v>31</v>
      </c>
      <c r="R42" s="328"/>
      <c r="S42" s="329"/>
      <c r="T42" s="147">
        <f>SUM(T26:T41)</f>
        <v>0</v>
      </c>
      <c r="U42" s="147">
        <f t="shared" ref="U42:V42" si="22">SUM(U26:U41)</f>
        <v>0</v>
      </c>
      <c r="V42" s="147">
        <f t="shared" si="22"/>
        <v>0</v>
      </c>
      <c r="W42" s="148">
        <f>SUM(W26:W41)</f>
        <v>0</v>
      </c>
      <c r="Y42" s="327" t="s">
        <v>31</v>
      </c>
      <c r="Z42" s="328"/>
      <c r="AA42" s="329"/>
      <c r="AB42" s="147">
        <f>SUM(AB26:AB41)</f>
        <v>0</v>
      </c>
      <c r="AC42" s="147">
        <f t="shared" ref="AC42:AD42" si="23">SUM(AC26:AC41)</f>
        <v>0</v>
      </c>
      <c r="AD42" s="147">
        <f t="shared" si="23"/>
        <v>0</v>
      </c>
      <c r="AE42" s="148">
        <f>SUM(AE26:AE41)</f>
        <v>0</v>
      </c>
    </row>
    <row r="43" spans="1:31" ht="15.75" thickTop="1" x14ac:dyDescent="0.25"/>
  </sheetData>
  <sheetProtection algorithmName="SHA-512" hashValue="8MiADcE0rFZ5xxcEXU3JlhhUWe8WMkmccQBQbEn3orh7IAahd/iTGQe3jzFJX/bxK7zaTomGaxCWAzTie2pfbA==" saltValue="0uYtFuA09oj9cI/qtgc7NQ==" spinCount="100000" sheet="1" objects="1" scenarios="1"/>
  <mergeCells count="46">
    <mergeCell ref="AB24:AD24"/>
    <mergeCell ref="AE24:AE25"/>
    <mergeCell ref="Y42:AA42"/>
    <mergeCell ref="Y3:Z3"/>
    <mergeCell ref="AB3:AD3"/>
    <mergeCell ref="AE3:AE4"/>
    <mergeCell ref="Y21:AA21"/>
    <mergeCell ref="Y23:AA23"/>
    <mergeCell ref="Y24:Z24"/>
    <mergeCell ref="L24:N24"/>
    <mergeCell ref="O24:O25"/>
    <mergeCell ref="I42:K42"/>
    <mergeCell ref="Q2:S2"/>
    <mergeCell ref="Q3:R3"/>
    <mergeCell ref="Q24:R24"/>
    <mergeCell ref="T24:V24"/>
    <mergeCell ref="W24:W25"/>
    <mergeCell ref="Q42:S42"/>
    <mergeCell ref="A42:C42"/>
    <mergeCell ref="I2:K2"/>
    <mergeCell ref="I3:J3"/>
    <mergeCell ref="L3:N3"/>
    <mergeCell ref="O3:O4"/>
    <mergeCell ref="I21:K21"/>
    <mergeCell ref="I23:K23"/>
    <mergeCell ref="L23:O23"/>
    <mergeCell ref="I24:J24"/>
    <mergeCell ref="A24:B24"/>
    <mergeCell ref="A21:C21"/>
    <mergeCell ref="D24:F24"/>
    <mergeCell ref="G24:G25"/>
    <mergeCell ref="A23:C23"/>
    <mergeCell ref="D23:G23"/>
    <mergeCell ref="A1:O1"/>
    <mergeCell ref="Q1:AE1"/>
    <mergeCell ref="D3:F3"/>
    <mergeCell ref="G3:G4"/>
    <mergeCell ref="A2:C2"/>
    <mergeCell ref="D2:G2"/>
    <mergeCell ref="A3:B3"/>
    <mergeCell ref="Y2:AA2"/>
    <mergeCell ref="T3:V3"/>
    <mergeCell ref="W3:W4"/>
    <mergeCell ref="Q21:S21"/>
    <mergeCell ref="Q23:S23"/>
    <mergeCell ref="T23:W23"/>
  </mergeCells>
  <conditionalFormatting sqref="A5:G20 A21 G21">
    <cfRule type="containsBlanks" dxfId="84" priority="10">
      <formula>LEN(TRIM(A5))=0</formula>
    </cfRule>
  </conditionalFormatting>
  <conditionalFormatting sqref="Y42 AE42 Y26:AE41">
    <cfRule type="containsBlanks" dxfId="83" priority="1">
      <formula>LEN(TRIM(Y26))=0</formula>
    </cfRule>
  </conditionalFormatting>
  <conditionalFormatting sqref="A42 G42 A26:G41">
    <cfRule type="containsBlanks" dxfId="82" priority="7">
      <formula>LEN(TRIM(A26))=0</formula>
    </cfRule>
  </conditionalFormatting>
  <conditionalFormatting sqref="I21 O21 I5:O20">
    <cfRule type="containsBlanks" dxfId="81" priority="6">
      <formula>LEN(TRIM(I5))=0</formula>
    </cfRule>
  </conditionalFormatting>
  <conditionalFormatting sqref="I26:O41 I42 O42">
    <cfRule type="containsBlanks" dxfId="80" priority="5">
      <formula>LEN(TRIM(I26))=0</formula>
    </cfRule>
  </conditionalFormatting>
  <conditionalFormatting sqref="Q21 W21 Q5:W20">
    <cfRule type="containsBlanks" dxfId="79" priority="4">
      <formula>LEN(TRIM(Q5))=0</formula>
    </cfRule>
  </conditionalFormatting>
  <conditionalFormatting sqref="Q26:W41 Q42 W42">
    <cfRule type="containsBlanks" dxfId="78" priority="3">
      <formula>LEN(TRIM(Q26))=0</formula>
    </cfRule>
  </conditionalFormatting>
  <conditionalFormatting sqref="Y5:AE20 Y21 AE21">
    <cfRule type="containsBlanks" dxfId="77" priority="2">
      <formula>LEN(TRIM(Y5))=0</formula>
    </cfRule>
  </conditionalFormatting>
  <dataValidations count="4">
    <dataValidation type="date" operator="greaterThanOrEqual" allowBlank="1" showInputMessage="1" showErrorMessage="1" errorTitle="Stop" error="Not Allowed due to over age" promptTitle="Warning" prompt="Enter D.O.B. after 31/12/2002" sqref="S17:S20">
      <formula1>37622</formula1>
    </dataValidation>
    <dataValidation type="date" operator="greaterThanOrEqual" allowBlank="1" showInputMessage="1" showErrorMessage="1" errorTitle="Stop" error="Not Allowed due to over age" promptTitle="Warning" prompt="Enter D.O.B. after 31/12/2002" sqref="C5:C20 K5:K20 AA5:AA20 AA26:AA41 C26:C41 K26:K41">
      <formula1>37622</formula1>
    </dataValidation>
    <dataValidation type="date" operator="greaterThan" allowBlank="1" showInputMessage="1" showErrorMessage="1" promptTitle="Warning" prompt="Enter Age After 31/12/1999" sqref="S33">
      <formula1>36525</formula1>
    </dataValidation>
    <dataValidation type="date" operator="greaterThan" allowBlank="1" showInputMessage="1" showErrorMessage="1" promptTitle="Warning" prompt="Enter Age After 31/12/2002" sqref="S26:S32 S34:S41 S5:S16">
      <formula1>37621</formula1>
    </dataValidation>
  </dataValidations>
  <hyperlinks>
    <hyperlink ref="A3:B3" location="HOME!A1" display="HOME!A1"/>
    <hyperlink ref="A24:B24" location="HOME!A1" display="HOME!A1"/>
    <hyperlink ref="I3:J3" location="HOME!A1" display="HOME!A1"/>
    <hyperlink ref="I24:J24" location="HOME!A1" display="HOME!A1"/>
    <hyperlink ref="Q3:R3" location="HOME!A1" display="HOME!A1"/>
    <hyperlink ref="Q24:R24" location="HOME!A1" display="HOME!A1"/>
    <hyperlink ref="Y3:Z3" location="HOME!A1" display="HOME!A1"/>
    <hyperlink ref="Y24:Z24" location="HOME!A1" display="HOME!A1"/>
  </hyperlinks>
  <pageMargins left="0.39370078740157483" right="0.27559055118110237" top="0.74803149606299213" bottom="0.74803149606299213" header="0.31496062992125984" footer="0.31496062992125984"/>
  <pageSetup paperSize="190" scale="72" orientation="landscape" r:id="rId1"/>
  <headerFooter>
    <oddHeader>Prepared by SUNNY &amp;D&amp;RPage &amp;P</oddHeader>
    <oddFooter>&amp;LMarshal of Meet
(P.E.T. JNV Faridabad) &amp;RPrincipal
JNV Faridabad</oddFooter>
  </headerFooter>
  <colBreaks count="1" manualBreakCount="1">
    <brk id="16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"/>
  <sheetViews>
    <sheetView view="pageBreakPreview" topLeftCell="A5" zoomScale="60" zoomScaleNormal="70" workbookViewId="0">
      <selection activeCell="A24" sqref="A24:D30"/>
    </sheetView>
  </sheetViews>
  <sheetFormatPr defaultRowHeight="15" x14ac:dyDescent="0.25"/>
  <cols>
    <col min="1" max="1" width="5.140625" customWidth="1"/>
    <col min="2" max="2" width="16.28515625" style="16" bestFit="1" customWidth="1"/>
    <col min="3" max="3" width="8" style="8" bestFit="1" customWidth="1"/>
    <col min="4" max="4" width="5.42578125" customWidth="1"/>
    <col min="5" max="5" width="16.28515625" style="16" bestFit="1" customWidth="1"/>
    <col min="6" max="6" width="8" bestFit="1" customWidth="1"/>
    <col min="7" max="7" width="4.42578125" bestFit="1" customWidth="1"/>
    <col min="8" max="8" width="16.28515625" style="16" bestFit="1" customWidth="1"/>
    <col min="9" max="9" width="8" bestFit="1" customWidth="1"/>
    <col min="10" max="10" width="4.42578125" bestFit="1" customWidth="1"/>
    <col min="11" max="11" width="16.28515625" style="16" bestFit="1" customWidth="1"/>
    <col min="12" max="12" width="8" bestFit="1" customWidth="1"/>
    <col min="13" max="13" width="4.42578125" bestFit="1" customWidth="1"/>
    <col min="14" max="14" width="16.28515625" style="16" bestFit="1" customWidth="1"/>
    <col min="15" max="15" width="8" bestFit="1" customWidth="1"/>
    <col min="16" max="16" width="4.42578125" bestFit="1" customWidth="1"/>
    <col min="17" max="17" width="16.28515625" style="16" bestFit="1" customWidth="1"/>
    <col min="18" max="18" width="9.140625" customWidth="1"/>
    <col min="19" max="19" width="4.42578125" bestFit="1" customWidth="1"/>
    <col min="20" max="20" width="16.28515625" style="16" bestFit="1" customWidth="1"/>
    <col min="21" max="21" width="8" bestFit="1" customWidth="1"/>
    <col min="22" max="22" width="4.42578125" bestFit="1" customWidth="1"/>
    <col min="23" max="23" width="16.28515625" style="16" bestFit="1" customWidth="1"/>
    <col min="24" max="24" width="7.7109375" customWidth="1"/>
  </cols>
  <sheetData>
    <row r="1" spans="1:24" ht="39" customHeight="1" x14ac:dyDescent="0.35">
      <c r="A1" s="334" t="s">
        <v>84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  <c r="X1" s="334"/>
    </row>
    <row r="2" spans="1:24" x14ac:dyDescent="0.25">
      <c r="A2" s="331">
        <f>'Fix. U-14 Boys'!B4</f>
        <v>0</v>
      </c>
      <c r="B2" s="331"/>
      <c r="C2" s="331"/>
      <c r="D2" s="331">
        <f>'Fix. U-14 Boys'!B5</f>
        <v>0</v>
      </c>
      <c r="E2" s="331"/>
      <c r="F2" s="331"/>
      <c r="G2" s="331">
        <f>'Fix. U-14 Boys'!B6</f>
        <v>0</v>
      </c>
      <c r="H2" s="331"/>
      <c r="I2" s="331"/>
      <c r="J2" s="331">
        <f>'Fix. U-14 Boys'!B7</f>
        <v>0</v>
      </c>
      <c r="K2" s="331"/>
      <c r="L2" s="331"/>
      <c r="M2" s="331">
        <f>'Fix. U-14 Boys'!B8</f>
        <v>0</v>
      </c>
      <c r="N2" s="331"/>
      <c r="O2" s="331"/>
      <c r="P2" s="331">
        <f>'Fix. U-14 Boys'!B9</f>
        <v>0</v>
      </c>
      <c r="Q2" s="331"/>
      <c r="R2" s="331"/>
      <c r="S2" s="331">
        <f>'Fix. U-14 Boys'!B10</f>
        <v>0</v>
      </c>
      <c r="T2" s="331"/>
      <c r="U2" s="331"/>
      <c r="V2" s="331">
        <f>'Fix. U-14 Boys'!B11</f>
        <v>0</v>
      </c>
      <c r="W2" s="331"/>
      <c r="X2" s="331"/>
    </row>
    <row r="3" spans="1:24" ht="70.5" customHeight="1" x14ac:dyDescent="0.25">
      <c r="A3" s="21" t="s">
        <v>34</v>
      </c>
      <c r="B3" s="22" t="s">
        <v>32</v>
      </c>
      <c r="C3" s="20" t="s">
        <v>35</v>
      </c>
      <c r="D3" s="21" t="s">
        <v>34</v>
      </c>
      <c r="E3" s="22" t="s">
        <v>32</v>
      </c>
      <c r="F3" s="21" t="s">
        <v>33</v>
      </c>
      <c r="G3" s="21" t="s">
        <v>34</v>
      </c>
      <c r="H3" s="22" t="s">
        <v>32</v>
      </c>
      <c r="I3" s="21" t="s">
        <v>33</v>
      </c>
      <c r="J3" s="21" t="s">
        <v>34</v>
      </c>
      <c r="K3" s="22" t="s">
        <v>32</v>
      </c>
      <c r="L3" s="21" t="s">
        <v>33</v>
      </c>
      <c r="M3" s="21" t="s">
        <v>34</v>
      </c>
      <c r="N3" s="22" t="s">
        <v>32</v>
      </c>
      <c r="O3" s="21" t="s">
        <v>33</v>
      </c>
      <c r="P3" s="21" t="s">
        <v>34</v>
      </c>
      <c r="Q3" s="22" t="s">
        <v>32</v>
      </c>
      <c r="R3" s="21" t="s">
        <v>33</v>
      </c>
      <c r="S3" s="21" t="s">
        <v>34</v>
      </c>
      <c r="T3" s="22" t="s">
        <v>32</v>
      </c>
      <c r="U3" s="21" t="s">
        <v>33</v>
      </c>
      <c r="V3" s="21" t="s">
        <v>34</v>
      </c>
      <c r="W3" s="22" t="s">
        <v>32</v>
      </c>
      <c r="X3" s="21" t="s">
        <v>33</v>
      </c>
    </row>
    <row r="4" spans="1:24" ht="24.95" customHeight="1" x14ac:dyDescent="0.25">
      <c r="A4" s="18">
        <f>'U-14 Boys'!A5</f>
        <v>0</v>
      </c>
      <c r="B4" s="43">
        <f>'U-14 Boys'!B5</f>
        <v>0</v>
      </c>
      <c r="C4" s="19">
        <f>'U-14 Boys'!G5</f>
        <v>0</v>
      </c>
      <c r="D4" s="23">
        <f>'U-14 Boys'!A26</f>
        <v>0</v>
      </c>
      <c r="E4" s="44">
        <f>'U-14 Boys'!B26</f>
        <v>0</v>
      </c>
      <c r="F4" s="19">
        <f>'U-14 Boys'!G26</f>
        <v>0</v>
      </c>
      <c r="G4" s="23">
        <f>'U-14 Boys'!I5</f>
        <v>0</v>
      </c>
      <c r="H4" s="44">
        <f>'U-14 Boys'!J5</f>
        <v>0</v>
      </c>
      <c r="I4" s="19">
        <f>'U-14 Boys'!O5</f>
        <v>0</v>
      </c>
      <c r="J4" s="23">
        <f>'U-14 Boys'!I26</f>
        <v>0</v>
      </c>
      <c r="K4" s="44">
        <f>'U-14 Boys'!J26</f>
        <v>0</v>
      </c>
      <c r="L4" s="19">
        <f>'U-14 Boys'!O26</f>
        <v>0</v>
      </c>
      <c r="M4" s="23">
        <f>'U-14 Boys'!Q5</f>
        <v>0</v>
      </c>
      <c r="N4" s="44">
        <f>'U-14 Boys'!R5</f>
        <v>0</v>
      </c>
      <c r="O4" s="19">
        <f>'U-14 Boys'!W5</f>
        <v>0</v>
      </c>
      <c r="P4" s="23">
        <f>'U-14 Boys'!Q26</f>
        <v>0</v>
      </c>
      <c r="Q4" s="44">
        <f>'U-14 Boys'!R26</f>
        <v>0</v>
      </c>
      <c r="R4" s="19">
        <f>'U-14 Boys'!W26</f>
        <v>0</v>
      </c>
      <c r="S4" s="23">
        <f>'U-14 Boys'!Y5</f>
        <v>0</v>
      </c>
      <c r="T4" s="44">
        <f>'U-14 Boys'!Z5</f>
        <v>0</v>
      </c>
      <c r="U4" s="19">
        <f>'U-14 Boys'!AE5</f>
        <v>0</v>
      </c>
      <c r="V4" s="23">
        <f>'U-14 Boys'!Y26</f>
        <v>0</v>
      </c>
      <c r="W4" s="44">
        <f>'U-14 Boys'!Z26</f>
        <v>0</v>
      </c>
      <c r="X4" s="19">
        <f>'U-14 Boys'!AE26</f>
        <v>0</v>
      </c>
    </row>
    <row r="5" spans="1:24" ht="24.95" customHeight="1" x14ac:dyDescent="0.25">
      <c r="A5" s="18">
        <f>'U-14 Boys'!A6</f>
        <v>0</v>
      </c>
      <c r="B5" s="43">
        <f>'U-14 Boys'!B6</f>
        <v>0</v>
      </c>
      <c r="C5" s="19">
        <f>'U-14 Boys'!G6</f>
        <v>0</v>
      </c>
      <c r="D5" s="23">
        <f>'U-14 Boys'!A27</f>
        <v>0</v>
      </c>
      <c r="E5" s="44">
        <f>'U-14 Boys'!B27</f>
        <v>0</v>
      </c>
      <c r="F5" s="19">
        <f>'U-14 Boys'!G27</f>
        <v>0</v>
      </c>
      <c r="G5" s="23">
        <f>'U-14 Boys'!I6</f>
        <v>0</v>
      </c>
      <c r="H5" s="44">
        <f>'U-14 Boys'!J6</f>
        <v>0</v>
      </c>
      <c r="I5" s="19">
        <f>'U-14 Boys'!O6</f>
        <v>0</v>
      </c>
      <c r="J5" s="23">
        <f>'U-14 Boys'!I27</f>
        <v>0</v>
      </c>
      <c r="K5" s="44">
        <f>'U-14 Boys'!J27</f>
        <v>0</v>
      </c>
      <c r="L5" s="19">
        <f>'U-14 Boys'!O27</f>
        <v>0</v>
      </c>
      <c r="M5" s="23">
        <f>'U-14 Boys'!Q6</f>
        <v>0</v>
      </c>
      <c r="N5" s="44">
        <f>'U-14 Boys'!R6</f>
        <v>0</v>
      </c>
      <c r="O5" s="19">
        <f>'U-14 Boys'!W6</f>
        <v>0</v>
      </c>
      <c r="P5" s="23">
        <f>'U-14 Boys'!I27</f>
        <v>0</v>
      </c>
      <c r="Q5" s="44">
        <f>'U-14 Boys'!J27</f>
        <v>0</v>
      </c>
      <c r="R5" s="19">
        <f>'U-14 Boys'!W27</f>
        <v>0</v>
      </c>
      <c r="S5" s="23">
        <f>'U-14 Boys'!Y6</f>
        <v>0</v>
      </c>
      <c r="T5" s="44">
        <f>'U-14 Boys'!Z6</f>
        <v>0</v>
      </c>
      <c r="U5" s="19">
        <f>'U-14 Boys'!AE6</f>
        <v>0</v>
      </c>
      <c r="V5" s="23">
        <f>'U-14 Boys'!Y27</f>
        <v>0</v>
      </c>
      <c r="W5" s="44">
        <f>'U-14 Boys'!Z27</f>
        <v>0</v>
      </c>
      <c r="X5" s="19">
        <f>'U-14 Boys'!AE27</f>
        <v>0</v>
      </c>
    </row>
    <row r="6" spans="1:24" ht="24.95" customHeight="1" x14ac:dyDescent="0.25">
      <c r="A6" s="18">
        <f>'U-14 Boys'!A7</f>
        <v>0</v>
      </c>
      <c r="B6" s="43">
        <f>'U-14 Boys'!B7</f>
        <v>0</v>
      </c>
      <c r="C6" s="19">
        <f>'U-14 Boys'!G7</f>
        <v>0</v>
      </c>
      <c r="D6" s="23">
        <f>'U-14 Boys'!A28</f>
        <v>0</v>
      </c>
      <c r="E6" s="44">
        <f>'U-14 Boys'!B28</f>
        <v>0</v>
      </c>
      <c r="F6" s="19">
        <f>'U-14 Boys'!G28</f>
        <v>0</v>
      </c>
      <c r="G6" s="23">
        <f>'U-14 Boys'!I7</f>
        <v>0</v>
      </c>
      <c r="H6" s="44">
        <f>'U-14 Boys'!J7</f>
        <v>0</v>
      </c>
      <c r="I6" s="19">
        <f>'U-14 Boys'!O7</f>
        <v>0</v>
      </c>
      <c r="J6" s="23">
        <f>'U-14 Boys'!I28</f>
        <v>0</v>
      </c>
      <c r="K6" s="44">
        <f>'U-14 Boys'!J28</f>
        <v>0</v>
      </c>
      <c r="L6" s="19">
        <f>'U-14 Boys'!O28</f>
        <v>0</v>
      </c>
      <c r="M6" s="23">
        <f>'U-14 Boys'!Q7</f>
        <v>0</v>
      </c>
      <c r="N6" s="44">
        <f>'U-14 Boys'!R7</f>
        <v>0</v>
      </c>
      <c r="O6" s="19">
        <f>'U-14 Boys'!W7</f>
        <v>0</v>
      </c>
      <c r="P6" s="23">
        <f>'U-14 Boys'!I28</f>
        <v>0</v>
      </c>
      <c r="Q6" s="44">
        <f>'U-14 Boys'!J28</f>
        <v>0</v>
      </c>
      <c r="R6" s="19">
        <f>'U-14 Boys'!W28</f>
        <v>0</v>
      </c>
      <c r="S6" s="23">
        <f>'U-14 Boys'!Y7</f>
        <v>0</v>
      </c>
      <c r="T6" s="44">
        <f>'U-14 Boys'!Z7</f>
        <v>0</v>
      </c>
      <c r="U6" s="19">
        <f>'U-14 Boys'!AE7</f>
        <v>0</v>
      </c>
      <c r="V6" s="23">
        <f>'U-14 Boys'!Y28</f>
        <v>0</v>
      </c>
      <c r="W6" s="44">
        <f>'U-14 Boys'!Z28</f>
        <v>0</v>
      </c>
      <c r="X6" s="19">
        <f>'U-14 Boys'!AE28</f>
        <v>0</v>
      </c>
    </row>
    <row r="7" spans="1:24" ht="24.95" customHeight="1" x14ac:dyDescent="0.25">
      <c r="A7" s="18">
        <f>'U-14 Boys'!A8</f>
        <v>0</v>
      </c>
      <c r="B7" s="43">
        <f>'U-14 Boys'!B8</f>
        <v>0</v>
      </c>
      <c r="C7" s="19">
        <f>'U-14 Boys'!G8</f>
        <v>0</v>
      </c>
      <c r="D7" s="23">
        <f>'U-14 Boys'!A29</f>
        <v>0</v>
      </c>
      <c r="E7" s="44">
        <f>'U-14 Boys'!B29</f>
        <v>0</v>
      </c>
      <c r="F7" s="19">
        <f>'U-14 Boys'!G29</f>
        <v>0</v>
      </c>
      <c r="G7" s="23">
        <f>'U-14 Boys'!I8</f>
        <v>0</v>
      </c>
      <c r="H7" s="44">
        <f>'U-14 Boys'!J8</f>
        <v>0</v>
      </c>
      <c r="I7" s="19">
        <f>'U-14 Boys'!O8</f>
        <v>0</v>
      </c>
      <c r="J7" s="23">
        <f>'U-14 Boys'!I29</f>
        <v>0</v>
      </c>
      <c r="K7" s="44">
        <f>'U-14 Boys'!J29</f>
        <v>0</v>
      </c>
      <c r="L7" s="19">
        <f>'U-14 Boys'!O29</f>
        <v>0</v>
      </c>
      <c r="M7" s="23">
        <f>'U-14 Boys'!Q8</f>
        <v>0</v>
      </c>
      <c r="N7" s="44">
        <f>'U-14 Boys'!R8</f>
        <v>0</v>
      </c>
      <c r="O7" s="19">
        <f>'U-14 Boys'!W8</f>
        <v>0</v>
      </c>
      <c r="P7" s="23">
        <f>'U-14 Boys'!I29</f>
        <v>0</v>
      </c>
      <c r="Q7" s="44">
        <f>'U-14 Boys'!J29</f>
        <v>0</v>
      </c>
      <c r="R7" s="19">
        <f>'U-14 Boys'!W29</f>
        <v>0</v>
      </c>
      <c r="S7" s="23">
        <f>'U-14 Boys'!Y8</f>
        <v>0</v>
      </c>
      <c r="T7" s="44">
        <f>'U-14 Boys'!Z8</f>
        <v>0</v>
      </c>
      <c r="U7" s="19">
        <f>'U-14 Boys'!AE8</f>
        <v>0</v>
      </c>
      <c r="V7" s="23">
        <f>'U-14 Boys'!Y29</f>
        <v>0</v>
      </c>
      <c r="W7" s="44">
        <f>'U-14 Boys'!Z29</f>
        <v>0</v>
      </c>
      <c r="X7" s="19">
        <f>'U-14 Boys'!AE29</f>
        <v>0</v>
      </c>
    </row>
    <row r="8" spans="1:24" ht="24.95" customHeight="1" x14ac:dyDescent="0.25">
      <c r="A8" s="18">
        <f>'U-14 Boys'!A9</f>
        <v>0</v>
      </c>
      <c r="B8" s="43">
        <f>'U-14 Boys'!B9</f>
        <v>0</v>
      </c>
      <c r="C8" s="19">
        <f>'U-14 Boys'!G9</f>
        <v>0</v>
      </c>
      <c r="D8" s="23">
        <f>'U-14 Boys'!A30</f>
        <v>0</v>
      </c>
      <c r="E8" s="44">
        <f>'U-14 Boys'!B30</f>
        <v>0</v>
      </c>
      <c r="F8" s="19">
        <f>'U-14 Boys'!G30</f>
        <v>0</v>
      </c>
      <c r="G8" s="23">
        <f>'U-14 Boys'!I9</f>
        <v>0</v>
      </c>
      <c r="H8" s="44">
        <f>'U-14 Boys'!J9</f>
        <v>0</v>
      </c>
      <c r="I8" s="19">
        <f>'U-14 Boys'!O9</f>
        <v>0</v>
      </c>
      <c r="J8" s="23">
        <f>'U-14 Boys'!I30</f>
        <v>0</v>
      </c>
      <c r="K8" s="44">
        <f>'U-14 Boys'!J30</f>
        <v>0</v>
      </c>
      <c r="L8" s="19">
        <f>'U-14 Boys'!O30</f>
        <v>0</v>
      </c>
      <c r="M8" s="23">
        <f>'U-14 Boys'!Q9</f>
        <v>0</v>
      </c>
      <c r="N8" s="44">
        <f>'U-14 Boys'!R9</f>
        <v>0</v>
      </c>
      <c r="O8" s="19">
        <f>'U-14 Boys'!W9</f>
        <v>0</v>
      </c>
      <c r="P8" s="23">
        <f>'U-14 Boys'!I30</f>
        <v>0</v>
      </c>
      <c r="Q8" s="44">
        <f>'U-14 Boys'!J30</f>
        <v>0</v>
      </c>
      <c r="R8" s="19">
        <f>'U-14 Boys'!W30</f>
        <v>0</v>
      </c>
      <c r="S8" s="23">
        <f>'U-14 Boys'!Y9</f>
        <v>0</v>
      </c>
      <c r="T8" s="44">
        <f>'U-14 Boys'!Z9</f>
        <v>0</v>
      </c>
      <c r="U8" s="19">
        <f>'U-14 Boys'!AE9</f>
        <v>0</v>
      </c>
      <c r="V8" s="23">
        <f>'U-14 Boys'!Y30</f>
        <v>0</v>
      </c>
      <c r="W8" s="44">
        <f>'U-14 Boys'!Z30</f>
        <v>0</v>
      </c>
      <c r="X8" s="19">
        <f>'U-14 Boys'!AE30</f>
        <v>0</v>
      </c>
    </row>
    <row r="9" spans="1:24" ht="24.95" customHeight="1" x14ac:dyDescent="0.25">
      <c r="A9" s="18">
        <f>'U-14 Boys'!A10</f>
        <v>0</v>
      </c>
      <c r="B9" s="43">
        <f>'U-14 Boys'!B10</f>
        <v>0</v>
      </c>
      <c r="C9" s="19">
        <f>'U-14 Boys'!G10</f>
        <v>0</v>
      </c>
      <c r="D9" s="23">
        <f>'U-14 Boys'!A31</f>
        <v>0</v>
      </c>
      <c r="E9" s="44">
        <f>'U-14 Boys'!B31</f>
        <v>0</v>
      </c>
      <c r="F9" s="19">
        <f>'U-14 Boys'!G31</f>
        <v>0</v>
      </c>
      <c r="G9" s="23">
        <f>'U-14 Boys'!I10</f>
        <v>0</v>
      </c>
      <c r="H9" s="44">
        <f>'U-14 Boys'!J10</f>
        <v>0</v>
      </c>
      <c r="I9" s="19">
        <f>'U-14 Boys'!O10</f>
        <v>0</v>
      </c>
      <c r="J9" s="23">
        <f>'U-14 Boys'!I31</f>
        <v>0</v>
      </c>
      <c r="K9" s="44">
        <f>'U-14 Boys'!J31</f>
        <v>0</v>
      </c>
      <c r="L9" s="19">
        <f>'U-14 Boys'!O31</f>
        <v>0</v>
      </c>
      <c r="M9" s="23">
        <f>'U-14 Boys'!Q10</f>
        <v>0</v>
      </c>
      <c r="N9" s="44">
        <f>'U-14 Boys'!R10</f>
        <v>0</v>
      </c>
      <c r="O9" s="19">
        <f>'U-14 Boys'!W10</f>
        <v>0</v>
      </c>
      <c r="P9" s="23">
        <f>'U-14 Boys'!I31</f>
        <v>0</v>
      </c>
      <c r="Q9" s="44">
        <f>'U-14 Boys'!J31</f>
        <v>0</v>
      </c>
      <c r="R9" s="19">
        <f>'U-14 Boys'!W31</f>
        <v>0</v>
      </c>
      <c r="S9" s="23">
        <f>'U-14 Boys'!Y10</f>
        <v>0</v>
      </c>
      <c r="T9" s="44">
        <f>'U-14 Boys'!Z10</f>
        <v>0</v>
      </c>
      <c r="U9" s="19">
        <f>'U-14 Boys'!AE10</f>
        <v>0</v>
      </c>
      <c r="V9" s="23">
        <f>'U-14 Boys'!Y31</f>
        <v>0</v>
      </c>
      <c r="W9" s="44">
        <f>'U-14 Boys'!Z31</f>
        <v>0</v>
      </c>
      <c r="X9" s="19">
        <f>'U-14 Boys'!AE31</f>
        <v>0</v>
      </c>
    </row>
    <row r="10" spans="1:24" ht="24.95" customHeight="1" x14ac:dyDescent="0.25">
      <c r="A10" s="18">
        <f>'U-14 Boys'!A11</f>
        <v>0</v>
      </c>
      <c r="B10" s="43">
        <f>'U-14 Boys'!B11</f>
        <v>0</v>
      </c>
      <c r="C10" s="19">
        <f>'U-14 Boys'!G11</f>
        <v>0</v>
      </c>
      <c r="D10" s="23">
        <f>'U-14 Boys'!A32</f>
        <v>0</v>
      </c>
      <c r="E10" s="44">
        <f>'U-14 Boys'!B32</f>
        <v>0</v>
      </c>
      <c r="F10" s="19">
        <f>'U-14 Boys'!G32</f>
        <v>0</v>
      </c>
      <c r="G10" s="23">
        <f>'U-14 Boys'!I11</f>
        <v>0</v>
      </c>
      <c r="H10" s="44">
        <f>'U-14 Boys'!J11</f>
        <v>0</v>
      </c>
      <c r="I10" s="19">
        <f>'U-14 Boys'!O11</f>
        <v>0</v>
      </c>
      <c r="J10" s="23">
        <f>'U-14 Boys'!I32</f>
        <v>0</v>
      </c>
      <c r="K10" s="44">
        <f>'U-14 Boys'!J32</f>
        <v>0</v>
      </c>
      <c r="L10" s="19">
        <f>'U-14 Boys'!O32</f>
        <v>0</v>
      </c>
      <c r="M10" s="23">
        <f>'U-14 Boys'!Q11</f>
        <v>0</v>
      </c>
      <c r="N10" s="44">
        <f>'U-14 Boys'!R11</f>
        <v>0</v>
      </c>
      <c r="O10" s="19">
        <f>'U-14 Boys'!W11</f>
        <v>0</v>
      </c>
      <c r="P10" s="23">
        <f>'U-14 Boys'!I32</f>
        <v>0</v>
      </c>
      <c r="Q10" s="44">
        <f>'U-14 Boys'!J32</f>
        <v>0</v>
      </c>
      <c r="R10" s="19">
        <f>'U-14 Boys'!W32</f>
        <v>0</v>
      </c>
      <c r="S10" s="23">
        <f>'U-14 Boys'!Y11</f>
        <v>0</v>
      </c>
      <c r="T10" s="44">
        <f>'U-14 Boys'!Z11</f>
        <v>0</v>
      </c>
      <c r="U10" s="19">
        <f>'U-14 Boys'!AE11</f>
        <v>0</v>
      </c>
      <c r="V10" s="23">
        <f>'U-14 Boys'!Y32</f>
        <v>0</v>
      </c>
      <c r="W10" s="44">
        <f>'U-14 Boys'!Z32</f>
        <v>0</v>
      </c>
      <c r="X10" s="19">
        <f>'U-14 Boys'!AE32</f>
        <v>0</v>
      </c>
    </row>
    <row r="11" spans="1:24" ht="24.95" customHeight="1" x14ac:dyDescent="0.25">
      <c r="A11" s="18">
        <f>'U-14 Boys'!A12</f>
        <v>0</v>
      </c>
      <c r="B11" s="43">
        <f>'U-14 Boys'!B12</f>
        <v>0</v>
      </c>
      <c r="C11" s="19">
        <f>'U-14 Boys'!G12</f>
        <v>0</v>
      </c>
      <c r="D11" s="23">
        <f>'U-14 Boys'!A33</f>
        <v>0</v>
      </c>
      <c r="E11" s="44">
        <f>'U-14 Boys'!B33</f>
        <v>0</v>
      </c>
      <c r="F11" s="19">
        <f>'U-14 Boys'!G33</f>
        <v>0</v>
      </c>
      <c r="G11" s="23">
        <f>'U-14 Boys'!I12</f>
        <v>0</v>
      </c>
      <c r="H11" s="44">
        <f>'U-14 Boys'!J12</f>
        <v>0</v>
      </c>
      <c r="I11" s="19">
        <f>'U-14 Boys'!O12</f>
        <v>0</v>
      </c>
      <c r="J11" s="23">
        <f>'U-14 Boys'!I33</f>
        <v>0</v>
      </c>
      <c r="K11" s="44">
        <f>'U-14 Boys'!J33</f>
        <v>0</v>
      </c>
      <c r="L11" s="19">
        <f>'U-14 Boys'!O33</f>
        <v>0</v>
      </c>
      <c r="M11" s="23">
        <f>'U-14 Boys'!Q12</f>
        <v>0</v>
      </c>
      <c r="N11" s="44">
        <f>'U-14 Boys'!R12</f>
        <v>0</v>
      </c>
      <c r="O11" s="19">
        <f>'U-14 Boys'!W12</f>
        <v>0</v>
      </c>
      <c r="P11" s="23">
        <f>'U-14 Boys'!I33</f>
        <v>0</v>
      </c>
      <c r="Q11" s="44">
        <f>'U-14 Boys'!J33</f>
        <v>0</v>
      </c>
      <c r="R11" s="19">
        <f>'U-14 Boys'!W33</f>
        <v>0</v>
      </c>
      <c r="S11" s="23">
        <f>'U-14 Boys'!Y12</f>
        <v>0</v>
      </c>
      <c r="T11" s="44">
        <f>'U-14 Boys'!Z12</f>
        <v>0</v>
      </c>
      <c r="U11" s="19">
        <f>'U-14 Boys'!AE12</f>
        <v>0</v>
      </c>
      <c r="V11" s="23">
        <f>'U-14 Boys'!Y33</f>
        <v>0</v>
      </c>
      <c r="W11" s="44">
        <f>'U-14 Boys'!Z33</f>
        <v>0</v>
      </c>
      <c r="X11" s="19">
        <f>'U-14 Boys'!AE33</f>
        <v>0</v>
      </c>
    </row>
    <row r="12" spans="1:24" ht="24.95" customHeight="1" x14ac:dyDescent="0.25">
      <c r="A12" s="18">
        <f>'U-14 Boys'!A13</f>
        <v>0</v>
      </c>
      <c r="B12" s="43">
        <f>'U-14 Boys'!B13</f>
        <v>0</v>
      </c>
      <c r="C12" s="19">
        <f>'U-14 Boys'!G13</f>
        <v>0</v>
      </c>
      <c r="D12" s="23">
        <f>'U-14 Boys'!A34</f>
        <v>0</v>
      </c>
      <c r="E12" s="44">
        <f>'U-14 Boys'!B34</f>
        <v>0</v>
      </c>
      <c r="F12" s="19">
        <f>'U-14 Boys'!G34</f>
        <v>0</v>
      </c>
      <c r="G12" s="23">
        <f>'U-14 Boys'!I13</f>
        <v>0</v>
      </c>
      <c r="H12" s="44">
        <f>'U-14 Boys'!J13</f>
        <v>0</v>
      </c>
      <c r="I12" s="19">
        <f>'U-14 Boys'!O13</f>
        <v>0</v>
      </c>
      <c r="J12" s="23">
        <f>'U-14 Boys'!I34</f>
        <v>0</v>
      </c>
      <c r="K12" s="44">
        <f>'U-14 Boys'!J34</f>
        <v>0</v>
      </c>
      <c r="L12" s="19">
        <f>'U-14 Boys'!O34</f>
        <v>0</v>
      </c>
      <c r="M12" s="23">
        <f>'U-14 Boys'!Q13</f>
        <v>0</v>
      </c>
      <c r="N12" s="44">
        <f>'U-14 Boys'!R13</f>
        <v>0</v>
      </c>
      <c r="O12" s="19">
        <f>'U-14 Boys'!W13</f>
        <v>0</v>
      </c>
      <c r="P12" s="23">
        <f>'U-14 Boys'!I34</f>
        <v>0</v>
      </c>
      <c r="Q12" s="44">
        <f>'U-14 Boys'!J34</f>
        <v>0</v>
      </c>
      <c r="R12" s="19">
        <f>'U-14 Boys'!W34</f>
        <v>0</v>
      </c>
      <c r="S12" s="23">
        <f>'U-14 Boys'!Y13</f>
        <v>0</v>
      </c>
      <c r="T12" s="44">
        <f>'U-14 Boys'!Z13</f>
        <v>0</v>
      </c>
      <c r="U12" s="19">
        <f>'U-14 Boys'!AE13</f>
        <v>0</v>
      </c>
      <c r="V12" s="23">
        <f>'U-14 Boys'!Y34</f>
        <v>0</v>
      </c>
      <c r="W12" s="44">
        <f>'U-14 Boys'!Z34</f>
        <v>0</v>
      </c>
      <c r="X12" s="19">
        <f>'U-14 Boys'!AE34</f>
        <v>0</v>
      </c>
    </row>
    <row r="13" spans="1:24" ht="24.95" customHeight="1" x14ac:dyDescent="0.25">
      <c r="A13" s="18">
        <f>'U-14 Boys'!A14</f>
        <v>0</v>
      </c>
      <c r="B13" s="43">
        <f>'U-14 Boys'!B14</f>
        <v>0</v>
      </c>
      <c r="C13" s="19">
        <f>'U-14 Boys'!G14</f>
        <v>0</v>
      </c>
      <c r="D13" s="23">
        <f>'U-14 Boys'!A35</f>
        <v>0</v>
      </c>
      <c r="E13" s="44">
        <f>'U-14 Boys'!B35</f>
        <v>0</v>
      </c>
      <c r="F13" s="19">
        <f>'U-14 Boys'!G35</f>
        <v>0</v>
      </c>
      <c r="G13" s="23">
        <f>'U-14 Boys'!I14</f>
        <v>0</v>
      </c>
      <c r="H13" s="44">
        <f>'U-14 Boys'!J14</f>
        <v>0</v>
      </c>
      <c r="I13" s="19">
        <f>'U-14 Boys'!O14</f>
        <v>0</v>
      </c>
      <c r="J13" s="23">
        <f>'U-14 Boys'!I35</f>
        <v>0</v>
      </c>
      <c r="K13" s="44">
        <f>'U-14 Boys'!J35</f>
        <v>0</v>
      </c>
      <c r="L13" s="19">
        <f>'U-14 Boys'!O35</f>
        <v>0</v>
      </c>
      <c r="M13" s="23">
        <f>'U-14 Boys'!Q14</f>
        <v>0</v>
      </c>
      <c r="N13" s="44">
        <f>'U-14 Boys'!R14</f>
        <v>0</v>
      </c>
      <c r="O13" s="19">
        <f>'U-14 Boys'!W14</f>
        <v>0</v>
      </c>
      <c r="P13" s="23">
        <f>'U-14 Boys'!I35</f>
        <v>0</v>
      </c>
      <c r="Q13" s="44">
        <f>'U-14 Boys'!J35</f>
        <v>0</v>
      </c>
      <c r="R13" s="19">
        <f>'U-14 Boys'!W35</f>
        <v>0</v>
      </c>
      <c r="S13" s="23">
        <f>'U-14 Boys'!Y14</f>
        <v>0</v>
      </c>
      <c r="T13" s="44">
        <f>'U-14 Boys'!Z14</f>
        <v>0</v>
      </c>
      <c r="U13" s="19">
        <f>'U-14 Boys'!AE14</f>
        <v>0</v>
      </c>
      <c r="V13" s="23">
        <f>'U-14 Boys'!Y35</f>
        <v>0</v>
      </c>
      <c r="W13" s="44">
        <f>'U-14 Boys'!Z35</f>
        <v>0</v>
      </c>
      <c r="X13" s="19">
        <f>'U-14 Boys'!AE35</f>
        <v>0</v>
      </c>
    </row>
    <row r="14" spans="1:24" ht="24.95" customHeight="1" x14ac:dyDescent="0.25">
      <c r="A14" s="18">
        <f>'U-14 Boys'!A15</f>
        <v>0</v>
      </c>
      <c r="B14" s="43">
        <f>'U-14 Boys'!B15</f>
        <v>0</v>
      </c>
      <c r="C14" s="19">
        <f>'U-14 Boys'!G15</f>
        <v>0</v>
      </c>
      <c r="D14" s="23">
        <f>'U-14 Boys'!A36</f>
        <v>0</v>
      </c>
      <c r="E14" s="44">
        <f>'U-14 Boys'!B36</f>
        <v>0</v>
      </c>
      <c r="F14" s="19">
        <f>'U-14 Boys'!G36</f>
        <v>0</v>
      </c>
      <c r="G14" s="23">
        <f>'U-14 Boys'!I15</f>
        <v>0</v>
      </c>
      <c r="H14" s="44">
        <f>'U-14 Boys'!J15</f>
        <v>0</v>
      </c>
      <c r="I14" s="19">
        <f>'U-14 Boys'!O15</f>
        <v>0</v>
      </c>
      <c r="J14" s="23">
        <f>'U-14 Boys'!I36</f>
        <v>0</v>
      </c>
      <c r="K14" s="44">
        <f>'U-14 Boys'!J36</f>
        <v>0</v>
      </c>
      <c r="L14" s="19">
        <f>'U-14 Boys'!O36</f>
        <v>0</v>
      </c>
      <c r="M14" s="23">
        <f>'U-14 Boys'!Q15</f>
        <v>0</v>
      </c>
      <c r="N14" s="44">
        <f>'U-14 Boys'!R15</f>
        <v>0</v>
      </c>
      <c r="O14" s="19">
        <f>'U-14 Boys'!W15</f>
        <v>0</v>
      </c>
      <c r="P14" s="23">
        <f>'U-14 Boys'!I36</f>
        <v>0</v>
      </c>
      <c r="Q14" s="44">
        <f>'U-14 Boys'!J36</f>
        <v>0</v>
      </c>
      <c r="R14" s="19">
        <f>'U-14 Boys'!W36</f>
        <v>0</v>
      </c>
      <c r="S14" s="23">
        <f>'U-14 Boys'!Y15</f>
        <v>0</v>
      </c>
      <c r="T14" s="44">
        <f>'U-14 Boys'!Z15</f>
        <v>0</v>
      </c>
      <c r="U14" s="19">
        <f>'U-14 Boys'!AE15</f>
        <v>0</v>
      </c>
      <c r="V14" s="23">
        <f>'U-14 Boys'!Y36</f>
        <v>0</v>
      </c>
      <c r="W14" s="44">
        <f>'U-14 Boys'!Z36</f>
        <v>0</v>
      </c>
      <c r="X14" s="19">
        <f>'U-14 Boys'!AE36</f>
        <v>0</v>
      </c>
    </row>
    <row r="15" spans="1:24" ht="24.95" customHeight="1" x14ac:dyDescent="0.25">
      <c r="A15" s="18">
        <f>'U-14 Boys'!A16</f>
        <v>0</v>
      </c>
      <c r="B15" s="43">
        <f>'U-14 Boys'!B16</f>
        <v>0</v>
      </c>
      <c r="C15" s="19">
        <f>'U-14 Boys'!G16</f>
        <v>0</v>
      </c>
      <c r="D15" s="23">
        <f>'U-14 Boys'!A37</f>
        <v>0</v>
      </c>
      <c r="E15" s="44">
        <f>'U-14 Boys'!B37</f>
        <v>0</v>
      </c>
      <c r="F15" s="19">
        <f>'U-14 Boys'!G37</f>
        <v>0</v>
      </c>
      <c r="G15" s="23">
        <f>'U-14 Boys'!I16</f>
        <v>0</v>
      </c>
      <c r="H15" s="44">
        <f>'U-14 Boys'!J16</f>
        <v>0</v>
      </c>
      <c r="I15" s="19">
        <f>'U-14 Boys'!O16</f>
        <v>0</v>
      </c>
      <c r="J15" s="23">
        <f>'U-14 Boys'!I37</f>
        <v>0</v>
      </c>
      <c r="K15" s="44">
        <f>'U-14 Boys'!J37</f>
        <v>0</v>
      </c>
      <c r="L15" s="19">
        <f>'U-14 Boys'!O37</f>
        <v>0</v>
      </c>
      <c r="M15" s="23">
        <f>'U-14 Boys'!Q16</f>
        <v>0</v>
      </c>
      <c r="N15" s="44">
        <f>'U-14 Boys'!R16</f>
        <v>0</v>
      </c>
      <c r="O15" s="19">
        <f>'U-14 Boys'!W16</f>
        <v>0</v>
      </c>
      <c r="P15" s="23">
        <f>'U-14 Boys'!I37</f>
        <v>0</v>
      </c>
      <c r="Q15" s="44">
        <f>'U-14 Boys'!J37</f>
        <v>0</v>
      </c>
      <c r="R15" s="19">
        <f>'U-14 Boys'!W37</f>
        <v>0</v>
      </c>
      <c r="S15" s="23">
        <f>'U-14 Boys'!Y16</f>
        <v>0</v>
      </c>
      <c r="T15" s="44">
        <f>'U-14 Boys'!Z16</f>
        <v>0</v>
      </c>
      <c r="U15" s="19">
        <f>'U-14 Boys'!AE16</f>
        <v>0</v>
      </c>
      <c r="V15" s="23">
        <f>'U-14 Boys'!Y37</f>
        <v>0</v>
      </c>
      <c r="W15" s="44">
        <f>'U-14 Boys'!Z37</f>
        <v>0</v>
      </c>
      <c r="X15" s="19">
        <f>'U-14 Boys'!AE37</f>
        <v>0</v>
      </c>
    </row>
    <row r="16" spans="1:24" ht="24.95" customHeight="1" x14ac:dyDescent="0.25">
      <c r="A16" s="18">
        <f>'U-14 Boys'!A17</f>
        <v>0</v>
      </c>
      <c r="B16" s="43">
        <f>'U-14 Boys'!B17</f>
        <v>0</v>
      </c>
      <c r="C16" s="19">
        <f>'U-14 Boys'!G17</f>
        <v>0</v>
      </c>
      <c r="D16" s="23">
        <f>'U-14 Boys'!A38</f>
        <v>0</v>
      </c>
      <c r="E16" s="44">
        <f>'U-14 Boys'!B38</f>
        <v>0</v>
      </c>
      <c r="F16" s="19">
        <f>'U-14 Boys'!G38</f>
        <v>0</v>
      </c>
      <c r="G16" s="23">
        <f>'U-14 Boys'!I17</f>
        <v>0</v>
      </c>
      <c r="H16" s="44">
        <f>'U-14 Boys'!J17</f>
        <v>0</v>
      </c>
      <c r="I16" s="19">
        <f>'U-14 Boys'!O17</f>
        <v>0</v>
      </c>
      <c r="J16" s="23">
        <f>'U-14 Boys'!I38</f>
        <v>0</v>
      </c>
      <c r="K16" s="44">
        <f>'U-14 Boys'!J38</f>
        <v>0</v>
      </c>
      <c r="L16" s="19">
        <f>'U-14 Boys'!O38</f>
        <v>0</v>
      </c>
      <c r="M16" s="23" t="str">
        <f>'U-14 Boys'!Q17</f>
        <v/>
      </c>
      <c r="N16" s="44">
        <f>'U-14 Boys'!R17</f>
        <v>0</v>
      </c>
      <c r="O16" s="19">
        <f>'U-14 Boys'!W17</f>
        <v>0</v>
      </c>
      <c r="P16" s="23">
        <f>'U-14 Boys'!I38</f>
        <v>0</v>
      </c>
      <c r="Q16" s="44">
        <f>'U-14 Boys'!J38</f>
        <v>0</v>
      </c>
      <c r="R16" s="19">
        <f>'U-14 Boys'!W38</f>
        <v>0</v>
      </c>
      <c r="S16" s="23">
        <f>'U-14 Boys'!Y17</f>
        <v>0</v>
      </c>
      <c r="T16" s="44">
        <f>'U-14 Boys'!Z17</f>
        <v>0</v>
      </c>
      <c r="U16" s="19">
        <f>'U-14 Boys'!AE17</f>
        <v>0</v>
      </c>
      <c r="V16" s="23">
        <f>'U-14 Boys'!Y38</f>
        <v>0</v>
      </c>
      <c r="W16" s="44">
        <f>'U-14 Boys'!Z38</f>
        <v>0</v>
      </c>
      <c r="X16" s="19">
        <f>'U-14 Boys'!AE38</f>
        <v>0</v>
      </c>
    </row>
    <row r="17" spans="1:24" ht="24.95" customHeight="1" x14ac:dyDescent="0.25">
      <c r="A17" s="18">
        <f>'U-14 Boys'!A18</f>
        <v>0</v>
      </c>
      <c r="B17" s="43">
        <f>'U-14 Boys'!B18</f>
        <v>0</v>
      </c>
      <c r="C17" s="19">
        <f>'U-14 Boys'!G18</f>
        <v>0</v>
      </c>
      <c r="D17" s="23">
        <f>'U-14 Boys'!A39</f>
        <v>0</v>
      </c>
      <c r="E17" s="44">
        <f>'U-14 Boys'!B39</f>
        <v>0</v>
      </c>
      <c r="F17" s="19">
        <f>'U-14 Boys'!G39</f>
        <v>0</v>
      </c>
      <c r="G17" s="23">
        <f>'U-14 Boys'!I18</f>
        <v>0</v>
      </c>
      <c r="H17" s="44">
        <f>'U-14 Boys'!J18</f>
        <v>0</v>
      </c>
      <c r="I17" s="19">
        <f>'U-14 Boys'!O18</f>
        <v>0</v>
      </c>
      <c r="J17" s="23">
        <f>'U-14 Boys'!I39</f>
        <v>0</v>
      </c>
      <c r="K17" s="44">
        <f>'U-14 Boys'!J39</f>
        <v>0</v>
      </c>
      <c r="L17" s="19">
        <f>'U-14 Boys'!O39</f>
        <v>0</v>
      </c>
      <c r="M17" s="23" t="str">
        <f>'U-14 Boys'!Q18</f>
        <v/>
      </c>
      <c r="N17" s="44">
        <f>'U-14 Boys'!R18</f>
        <v>0</v>
      </c>
      <c r="O17" s="19">
        <f>'U-14 Boys'!W18</f>
        <v>0</v>
      </c>
      <c r="P17" s="23">
        <f>'U-14 Boys'!I39</f>
        <v>0</v>
      </c>
      <c r="Q17" s="44">
        <f>'U-14 Boys'!J39</f>
        <v>0</v>
      </c>
      <c r="R17" s="19">
        <f>'U-14 Boys'!W39</f>
        <v>0</v>
      </c>
      <c r="S17" s="23">
        <f>'U-14 Boys'!Y18</f>
        <v>0</v>
      </c>
      <c r="T17" s="44">
        <f>'U-14 Boys'!Z18</f>
        <v>0</v>
      </c>
      <c r="U17" s="19">
        <f>'U-14 Boys'!AE18</f>
        <v>0</v>
      </c>
      <c r="V17" s="23">
        <f>'U-14 Boys'!Y39</f>
        <v>0</v>
      </c>
      <c r="W17" s="44">
        <f>'U-14 Boys'!Z39</f>
        <v>0</v>
      </c>
      <c r="X17" s="19">
        <f>'U-14 Boys'!AE39</f>
        <v>0</v>
      </c>
    </row>
    <row r="18" spans="1:24" ht="24.95" customHeight="1" x14ac:dyDescent="0.25">
      <c r="A18" s="18">
        <f>'U-14 Boys'!A19</f>
        <v>0</v>
      </c>
      <c r="B18" s="43">
        <f>'U-14 Boys'!B19</f>
        <v>0</v>
      </c>
      <c r="C18" s="19">
        <f>'U-14 Boys'!G19</f>
        <v>0</v>
      </c>
      <c r="D18" s="23">
        <f>'U-14 Boys'!A40</f>
        <v>0</v>
      </c>
      <c r="E18" s="44">
        <f>'U-14 Boys'!B40</f>
        <v>0</v>
      </c>
      <c r="F18" s="19">
        <f>'U-14 Boys'!G40</f>
        <v>0</v>
      </c>
      <c r="G18" s="23">
        <f>'U-14 Boys'!I19</f>
        <v>0</v>
      </c>
      <c r="H18" s="44">
        <f>'U-14 Boys'!J19</f>
        <v>0</v>
      </c>
      <c r="I18" s="19">
        <f>'U-14 Boys'!O19</f>
        <v>0</v>
      </c>
      <c r="J18" s="23">
        <f>'U-14 Boys'!I40</f>
        <v>0</v>
      </c>
      <c r="K18" s="44">
        <f>'U-14 Boys'!J40</f>
        <v>0</v>
      </c>
      <c r="L18" s="19">
        <f>'U-14 Boys'!O40</f>
        <v>0</v>
      </c>
      <c r="M18" s="23" t="str">
        <f>'U-14 Boys'!Q19</f>
        <v/>
      </c>
      <c r="N18" s="44">
        <f>'U-14 Boys'!R19</f>
        <v>0</v>
      </c>
      <c r="O18" s="19">
        <f>'U-14 Boys'!W19</f>
        <v>0</v>
      </c>
      <c r="P18" s="23">
        <f>'U-14 Boys'!I40</f>
        <v>0</v>
      </c>
      <c r="Q18" s="44">
        <f>'U-14 Boys'!J40</f>
        <v>0</v>
      </c>
      <c r="R18" s="19">
        <f>'U-14 Boys'!W40</f>
        <v>0</v>
      </c>
      <c r="S18" s="23">
        <f>'U-14 Boys'!Y19</f>
        <v>0</v>
      </c>
      <c r="T18" s="44">
        <f>'U-14 Boys'!Z19</f>
        <v>0</v>
      </c>
      <c r="U18" s="19">
        <f>'U-14 Boys'!AE19</f>
        <v>0</v>
      </c>
      <c r="V18" s="23">
        <f>'U-14 Boys'!Y40</f>
        <v>0</v>
      </c>
      <c r="W18" s="44">
        <f>'U-14 Boys'!Z40</f>
        <v>0</v>
      </c>
      <c r="X18" s="19">
        <f>'U-14 Boys'!AE40</f>
        <v>0</v>
      </c>
    </row>
    <row r="19" spans="1:24" ht="24.95" customHeight="1" x14ac:dyDescent="0.25">
      <c r="A19" s="18">
        <f>'U-14 Boys'!A20</f>
        <v>0</v>
      </c>
      <c r="B19" s="43">
        <f>'U-14 Boys'!B20</f>
        <v>0</v>
      </c>
      <c r="C19" s="19">
        <f>'U-14 Boys'!G20</f>
        <v>0</v>
      </c>
      <c r="D19" s="23">
        <f>'U-14 Boys'!A41</f>
        <v>0</v>
      </c>
      <c r="E19" s="44">
        <f>'U-14 Boys'!B41</f>
        <v>0</v>
      </c>
      <c r="F19" s="19">
        <f>'U-14 Boys'!G41</f>
        <v>0</v>
      </c>
      <c r="G19" s="23">
        <f>'U-14 Boys'!I20</f>
        <v>0</v>
      </c>
      <c r="H19" s="44">
        <f>'U-14 Boys'!J20</f>
        <v>0</v>
      </c>
      <c r="I19" s="19">
        <f>'U-14 Boys'!O20</f>
        <v>0</v>
      </c>
      <c r="J19" s="23">
        <f>'U-14 Boys'!I41</f>
        <v>0</v>
      </c>
      <c r="K19" s="44">
        <f>'U-14 Boys'!J41</f>
        <v>0</v>
      </c>
      <c r="L19" s="19">
        <f>'U-14 Boys'!O41</f>
        <v>0</v>
      </c>
      <c r="M19" s="23" t="str">
        <f>'U-14 Boys'!Q20</f>
        <v/>
      </c>
      <c r="N19" s="44">
        <f>'U-14 Boys'!R20</f>
        <v>0</v>
      </c>
      <c r="O19" s="19">
        <f>'U-14 Boys'!W20</f>
        <v>0</v>
      </c>
      <c r="P19" s="23">
        <f>'U-14 Boys'!I41</f>
        <v>0</v>
      </c>
      <c r="Q19" s="44">
        <f>'U-14 Boys'!J41</f>
        <v>0</v>
      </c>
      <c r="R19" s="19">
        <f>'U-14 Boys'!W41</f>
        <v>0</v>
      </c>
      <c r="S19" s="23">
        <f>'U-14 Boys'!Y20</f>
        <v>0</v>
      </c>
      <c r="T19" s="44">
        <f>'U-14 Boys'!Z20</f>
        <v>0</v>
      </c>
      <c r="U19" s="19">
        <f>'U-14 Boys'!AE20</f>
        <v>0</v>
      </c>
      <c r="V19" s="23">
        <f>'U-14 Boys'!Y41</f>
        <v>0</v>
      </c>
      <c r="W19" s="44">
        <f>'U-14 Boys'!Z41</f>
        <v>0</v>
      </c>
      <c r="X19" s="19">
        <f>'U-14 Boys'!AE41</f>
        <v>0</v>
      </c>
    </row>
    <row r="20" spans="1:24" ht="34.5" customHeight="1" x14ac:dyDescent="0.25">
      <c r="A20" s="332" t="s">
        <v>31</v>
      </c>
      <c r="B20" s="333"/>
      <c r="C20" s="51">
        <f>SUM(C4:C19)</f>
        <v>0</v>
      </c>
      <c r="D20" s="330"/>
      <c r="E20" s="330"/>
      <c r="F20" s="51">
        <f>SUM(F4:F19)</f>
        <v>0</v>
      </c>
      <c r="G20" s="330"/>
      <c r="H20" s="330"/>
      <c r="I20" s="51">
        <f>SUM(I4:I19)</f>
        <v>0</v>
      </c>
      <c r="J20" s="330"/>
      <c r="K20" s="330"/>
      <c r="L20" s="51">
        <f>SUM(L4:L19)</f>
        <v>0</v>
      </c>
      <c r="M20" s="330"/>
      <c r="N20" s="330"/>
      <c r="O20" s="51">
        <f>SUM(O4:O19)</f>
        <v>0</v>
      </c>
      <c r="P20" s="330"/>
      <c r="Q20" s="330"/>
      <c r="R20" s="51">
        <f>SUM(R4:R19)</f>
        <v>0</v>
      </c>
      <c r="S20" s="330"/>
      <c r="T20" s="330"/>
      <c r="U20" s="51">
        <f>SUM(U4:U19)</f>
        <v>0</v>
      </c>
      <c r="V20" s="330"/>
      <c r="W20" s="330"/>
      <c r="X20" s="51">
        <f>SUM(X4:X19)</f>
        <v>0</v>
      </c>
    </row>
    <row r="24" spans="1:24" x14ac:dyDescent="0.25">
      <c r="A24" s="117"/>
      <c r="B24" s="118"/>
      <c r="C24" s="119"/>
      <c r="D24" s="117"/>
    </row>
    <row r="25" spans="1:24" x14ac:dyDescent="0.25">
      <c r="A25" s="117"/>
      <c r="B25" s="118"/>
      <c r="C25" s="119"/>
      <c r="D25" s="117"/>
    </row>
    <row r="26" spans="1:24" x14ac:dyDescent="0.25">
      <c r="A26" s="117"/>
      <c r="B26" s="118"/>
      <c r="C26" s="119"/>
      <c r="D26" s="117"/>
    </row>
    <row r="27" spans="1:24" x14ac:dyDescent="0.25">
      <c r="A27" s="117"/>
      <c r="B27" s="118"/>
      <c r="C27" s="119"/>
      <c r="D27" s="117"/>
    </row>
    <row r="28" spans="1:24" x14ac:dyDescent="0.25">
      <c r="A28" s="117"/>
      <c r="B28" s="118"/>
      <c r="C28" s="119"/>
      <c r="D28" s="117"/>
    </row>
    <row r="29" spans="1:24" x14ac:dyDescent="0.25">
      <c r="A29" s="117"/>
      <c r="B29" s="118"/>
      <c r="C29" s="119"/>
      <c r="D29" s="117"/>
    </row>
    <row r="30" spans="1:24" x14ac:dyDescent="0.25">
      <c r="A30" s="117"/>
      <c r="B30" s="118"/>
      <c r="C30" s="119"/>
      <c r="D30" s="117"/>
    </row>
    <row r="31" spans="1:24" x14ac:dyDescent="0.25">
      <c r="A31" s="117"/>
      <c r="B31" s="118"/>
      <c r="C31" s="119"/>
      <c r="D31" s="117"/>
    </row>
    <row r="32" spans="1:24" x14ac:dyDescent="0.25">
      <c r="A32" s="117"/>
      <c r="B32" s="118"/>
      <c r="C32" s="119"/>
      <c r="D32" s="117"/>
    </row>
    <row r="33" spans="1:4" x14ac:dyDescent="0.25">
      <c r="A33" s="117"/>
      <c r="B33" s="118"/>
      <c r="C33" s="119"/>
      <c r="D33" s="117"/>
    </row>
    <row r="34" spans="1:4" x14ac:dyDescent="0.25">
      <c r="A34" s="117"/>
      <c r="B34" s="118"/>
      <c r="C34" s="119"/>
      <c r="D34" s="117"/>
    </row>
    <row r="35" spans="1:4" x14ac:dyDescent="0.25">
      <c r="A35" s="117"/>
      <c r="B35" s="118"/>
      <c r="C35" s="119"/>
      <c r="D35" s="117"/>
    </row>
    <row r="36" spans="1:4" x14ac:dyDescent="0.25">
      <c r="A36" s="117"/>
      <c r="B36" s="118"/>
      <c r="C36" s="119"/>
      <c r="D36" s="117"/>
    </row>
    <row r="37" spans="1:4" x14ac:dyDescent="0.25">
      <c r="A37" s="117"/>
      <c r="B37" s="118"/>
      <c r="C37" s="119"/>
      <c r="D37" s="117"/>
    </row>
    <row r="38" spans="1:4" x14ac:dyDescent="0.25">
      <c r="A38" s="117"/>
      <c r="B38" s="118"/>
      <c r="C38" s="119"/>
      <c r="D38" s="117"/>
    </row>
  </sheetData>
  <sheetProtection algorithmName="SHA-512" hashValue="gLtzLFzXZwsYWwZSdhuAuxsWKSDFSeNjLoEjaffeGtTIBxyNKTBpHa2VqCSv0KDxS7S6bIA4QefqZ3wUml4n2w==" saltValue="r62e42tu5gaYICgeAGnwNQ==" spinCount="100000" sheet="1" objects="1" scenarios="1"/>
  <mergeCells count="17">
    <mergeCell ref="A1:X1"/>
    <mergeCell ref="V20:W20"/>
    <mergeCell ref="S20:T20"/>
    <mergeCell ref="A2:C2"/>
    <mergeCell ref="A20:B20"/>
    <mergeCell ref="D2:F2"/>
    <mergeCell ref="G2:I2"/>
    <mergeCell ref="J2:L2"/>
    <mergeCell ref="D20:E20"/>
    <mergeCell ref="G20:H20"/>
    <mergeCell ref="J20:K20"/>
    <mergeCell ref="M20:N20"/>
    <mergeCell ref="P20:Q20"/>
    <mergeCell ref="M2:O2"/>
    <mergeCell ref="P2:R2"/>
    <mergeCell ref="S2:U2"/>
    <mergeCell ref="V2:X2"/>
  </mergeCells>
  <pageMargins left="0.39370078740157483" right="0.27559055118110237" top="0.74803149606299213" bottom="0.74803149606299213" header="0.31496062992125984" footer="0.31496062992125984"/>
  <pageSetup paperSize="190" scale="70" orientation="landscape" r:id="rId1"/>
  <headerFooter>
    <oddHeader>Prepared by SUNNY &amp;D&amp;RPage &amp;P</oddHeader>
    <oddFooter>&amp;LMarshal of Meet
(P.E.T. JNV Faridabad) &amp;RPrincipal
JNV Faridabad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workbookViewId="0">
      <selection activeCell="C20" sqref="C20"/>
    </sheetView>
  </sheetViews>
  <sheetFormatPr defaultRowHeight="15" x14ac:dyDescent="0.25"/>
  <cols>
    <col min="1" max="1" width="8.28515625" bestFit="1" customWidth="1"/>
    <col min="2" max="2" width="21" customWidth="1"/>
    <col min="3" max="3" width="22.5703125" style="48" customWidth="1"/>
    <col min="4" max="4" width="12.85546875" style="48" customWidth="1"/>
    <col min="5" max="5" width="13" customWidth="1"/>
  </cols>
  <sheetData>
    <row r="1" spans="1:20" ht="81" customHeight="1" x14ac:dyDescent="0.45">
      <c r="A1" s="335" t="s">
        <v>69</v>
      </c>
      <c r="B1" s="335"/>
      <c r="C1" s="335"/>
      <c r="D1" s="335"/>
      <c r="E1" s="335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0" ht="18.75" x14ac:dyDescent="0.3">
      <c r="A2" s="217" t="s">
        <v>2</v>
      </c>
      <c r="B2" s="217" t="s">
        <v>15</v>
      </c>
      <c r="C2" s="218" t="s">
        <v>62</v>
      </c>
      <c r="D2" s="218" t="s">
        <v>63</v>
      </c>
      <c r="E2" s="218" t="s">
        <v>64</v>
      </c>
    </row>
    <row r="3" spans="1:20" ht="50.1" customHeight="1" x14ac:dyDescent="0.25">
      <c r="A3" s="67">
        <v>1</v>
      </c>
      <c r="B3" s="219">
        <f>'Fix. U-14 Boys'!B4</f>
        <v>0</v>
      </c>
      <c r="C3" s="67">
        <f>'CONS. U-14 BOYS'!C20</f>
        <v>0</v>
      </c>
      <c r="D3" s="67">
        <f>RANK(C3,C$3:C$10,0)</f>
        <v>1</v>
      </c>
      <c r="E3" s="68"/>
    </row>
    <row r="4" spans="1:20" ht="50.1" customHeight="1" x14ac:dyDescent="0.25">
      <c r="A4" s="67">
        <v>2</v>
      </c>
      <c r="B4" s="219">
        <f>'Fix. U-14 Boys'!B5</f>
        <v>0</v>
      </c>
      <c r="C4" s="67">
        <f>'CONS. U-14 BOYS'!F20</f>
        <v>0</v>
      </c>
      <c r="D4" s="67">
        <f t="shared" ref="D4:D10" si="0">RANK(C4,C$3:C$10,0)</f>
        <v>1</v>
      </c>
      <c r="E4" s="68"/>
    </row>
    <row r="5" spans="1:20" ht="50.1" customHeight="1" x14ac:dyDescent="0.25">
      <c r="A5" s="67">
        <v>3</v>
      </c>
      <c r="B5" s="219">
        <f>'Fix. U-14 Boys'!B6</f>
        <v>0</v>
      </c>
      <c r="C5" s="67">
        <f>'CONS. U-14 BOYS'!I20</f>
        <v>0</v>
      </c>
      <c r="D5" s="67">
        <f t="shared" si="0"/>
        <v>1</v>
      </c>
      <c r="E5" s="68"/>
    </row>
    <row r="6" spans="1:20" ht="50.1" customHeight="1" x14ac:dyDescent="0.25">
      <c r="A6" s="67">
        <v>4</v>
      </c>
      <c r="B6" s="219">
        <f>'Fix. U-14 Boys'!B7</f>
        <v>0</v>
      </c>
      <c r="C6" s="67">
        <f>'CONS. U-14 BOYS'!L20</f>
        <v>0</v>
      </c>
      <c r="D6" s="67">
        <f t="shared" si="0"/>
        <v>1</v>
      </c>
      <c r="E6" s="68"/>
    </row>
    <row r="7" spans="1:20" ht="50.1" customHeight="1" x14ac:dyDescent="0.25">
      <c r="A7" s="67">
        <v>5</v>
      </c>
      <c r="B7" s="219">
        <f>'Fix. U-14 Boys'!B8</f>
        <v>0</v>
      </c>
      <c r="C7" s="67">
        <f>'CONS. U-14 BOYS'!O20</f>
        <v>0</v>
      </c>
      <c r="D7" s="67">
        <f t="shared" si="0"/>
        <v>1</v>
      </c>
      <c r="E7" s="68"/>
    </row>
    <row r="8" spans="1:20" ht="50.1" customHeight="1" x14ac:dyDescent="0.25">
      <c r="A8" s="67">
        <v>6</v>
      </c>
      <c r="B8" s="219">
        <f>'Fix. U-14 Boys'!B9</f>
        <v>0</v>
      </c>
      <c r="C8" s="67">
        <f>'CONS. U-14 BOYS'!R20</f>
        <v>0</v>
      </c>
      <c r="D8" s="67">
        <f t="shared" si="0"/>
        <v>1</v>
      </c>
      <c r="E8" s="68"/>
    </row>
    <row r="9" spans="1:20" ht="50.1" customHeight="1" x14ac:dyDescent="0.25">
      <c r="A9" s="67">
        <v>7</v>
      </c>
      <c r="B9" s="219">
        <f>'Fix. U-14 Boys'!B10</f>
        <v>0</v>
      </c>
      <c r="C9" s="67">
        <f>'CONS. U-14 BOYS'!U20</f>
        <v>0</v>
      </c>
      <c r="D9" s="67">
        <f t="shared" si="0"/>
        <v>1</v>
      </c>
      <c r="E9" s="68"/>
    </row>
    <row r="10" spans="1:20" ht="50.1" customHeight="1" x14ac:dyDescent="0.25">
      <c r="A10" s="67">
        <v>8</v>
      </c>
      <c r="B10" s="219">
        <f>'Fix. U-14 Boys'!B11</f>
        <v>0</v>
      </c>
      <c r="C10" s="67">
        <f>'CONS. U-14 BOYS'!X20</f>
        <v>0</v>
      </c>
      <c r="D10" s="67">
        <f t="shared" si="0"/>
        <v>1</v>
      </c>
      <c r="E10" s="68"/>
    </row>
  </sheetData>
  <mergeCells count="1">
    <mergeCell ref="A1:E1"/>
  </mergeCells>
  <conditionalFormatting sqref="D3:D10">
    <cfRule type="colorScale" priority="1">
      <colorScale>
        <cfvo type="min"/>
        <cfvo type="max"/>
        <color rgb="FF00B050"/>
        <color rgb="FFFF0000"/>
      </colorScale>
    </cfRule>
  </conditionalFormatting>
  <pageMargins left="0.39370078740157483" right="0.27559055118110237" top="0.74803149606299213" bottom="0.74803149606299213" header="0.31496062992125984" footer="0.31496062992125984"/>
  <pageSetup paperSize="190" scale="72" orientation="landscape" r:id="rId1"/>
  <headerFooter>
    <oddHeader>Prepared by SUNNY &amp;D&amp;RPage &amp;P</oddHeader>
    <oddFooter>&amp;LMarshal of Meet
(P.E.T. JNV Faridabad) &amp;RPrincipal
JNV Faridabad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opLeftCell="A15" workbookViewId="0">
      <selection activeCell="B20" sqref="B20"/>
    </sheetView>
  </sheetViews>
  <sheetFormatPr defaultRowHeight="15" x14ac:dyDescent="0.25"/>
  <cols>
    <col min="1" max="1" width="9.140625" style="4" customWidth="1"/>
    <col min="2" max="2" width="30.85546875" style="4" customWidth="1"/>
    <col min="3" max="3" width="27.7109375" style="4" customWidth="1"/>
    <col min="4" max="4" width="42.42578125" style="4" customWidth="1"/>
    <col min="5" max="5" width="27.7109375" style="1" customWidth="1"/>
    <col min="6" max="16384" width="9.140625" style="4"/>
  </cols>
  <sheetData>
    <row r="1" spans="1:5" ht="18.75" x14ac:dyDescent="0.25">
      <c r="A1" s="128" t="s">
        <v>2</v>
      </c>
      <c r="B1" s="166" t="s">
        <v>166</v>
      </c>
      <c r="C1" s="166" t="s">
        <v>167</v>
      </c>
      <c r="D1" s="167" t="s">
        <v>168</v>
      </c>
      <c r="E1" s="179" t="s">
        <v>9</v>
      </c>
    </row>
    <row r="2" spans="1:5" ht="35.1" customHeight="1" x14ac:dyDescent="0.25">
      <c r="A2" s="127"/>
      <c r="B2" s="177"/>
      <c r="C2" s="177"/>
      <c r="D2" s="177"/>
      <c r="E2" s="175"/>
    </row>
    <row r="3" spans="1:5" ht="35.1" customHeight="1" x14ac:dyDescent="0.25">
      <c r="A3" s="127"/>
      <c r="B3" s="177"/>
      <c r="C3" s="177"/>
      <c r="D3" s="177"/>
      <c r="E3" s="175"/>
    </row>
    <row r="4" spans="1:5" ht="35.1" customHeight="1" x14ac:dyDescent="0.25">
      <c r="A4" s="127"/>
      <c r="B4" s="177"/>
      <c r="C4" s="177"/>
      <c r="D4" s="177"/>
      <c r="E4" s="175"/>
    </row>
    <row r="5" spans="1:5" ht="35.1" customHeight="1" x14ac:dyDescent="0.25">
      <c r="A5" s="127"/>
      <c r="B5" s="177"/>
      <c r="C5" s="177"/>
      <c r="D5" s="177"/>
      <c r="E5" s="175"/>
    </row>
    <row r="6" spans="1:5" ht="35.1" customHeight="1" x14ac:dyDescent="0.25">
      <c r="A6" s="127"/>
      <c r="B6" s="177"/>
      <c r="C6" s="177"/>
      <c r="D6" s="177"/>
      <c r="E6" s="175"/>
    </row>
    <row r="7" spans="1:5" ht="35.1" customHeight="1" x14ac:dyDescent="0.25">
      <c r="A7" s="127"/>
      <c r="B7" s="177"/>
      <c r="C7" s="177"/>
      <c r="D7" s="177"/>
      <c r="E7" s="175"/>
    </row>
    <row r="8" spans="1:5" ht="35.1" customHeight="1" x14ac:dyDescent="0.25">
      <c r="A8" s="127"/>
      <c r="B8" s="177"/>
      <c r="C8" s="177"/>
      <c r="D8" s="177"/>
      <c r="E8" s="175"/>
    </row>
    <row r="9" spans="1:5" ht="35.1" customHeight="1" x14ac:dyDescent="0.25">
      <c r="A9" s="127"/>
      <c r="B9" s="177"/>
      <c r="C9" s="178"/>
      <c r="D9" s="177"/>
      <c r="E9" s="175"/>
    </row>
    <row r="10" spans="1:5" ht="35.1" customHeight="1" x14ac:dyDescent="0.25">
      <c r="A10" s="127"/>
      <c r="B10" s="177"/>
      <c r="C10" s="177"/>
      <c r="D10" s="177"/>
      <c r="E10" s="175"/>
    </row>
    <row r="11" spans="1:5" ht="35.1" customHeight="1" x14ac:dyDescent="0.25">
      <c r="A11" s="127"/>
      <c r="B11" s="177"/>
      <c r="C11" s="177"/>
      <c r="D11" s="177"/>
      <c r="E11" s="175"/>
    </row>
    <row r="12" spans="1:5" ht="35.1" customHeight="1" x14ac:dyDescent="0.25">
      <c r="A12" s="127"/>
      <c r="B12" s="177"/>
      <c r="C12" s="177"/>
      <c r="D12" s="177"/>
      <c r="E12" s="175"/>
    </row>
    <row r="13" spans="1:5" ht="35.1" customHeight="1" x14ac:dyDescent="0.25">
      <c r="A13" s="127"/>
      <c r="B13" s="177"/>
      <c r="C13" s="177"/>
      <c r="D13" s="177"/>
      <c r="E13" s="175"/>
    </row>
    <row r="14" spans="1:5" ht="35.1" customHeight="1" x14ac:dyDescent="0.25">
      <c r="A14" s="127"/>
      <c r="B14" s="177"/>
      <c r="C14" s="177"/>
      <c r="D14" s="177"/>
      <c r="E14" s="175"/>
    </row>
    <row r="15" spans="1:5" ht="35.1" customHeight="1" x14ac:dyDescent="0.25">
      <c r="A15" s="127"/>
      <c r="B15" s="177"/>
      <c r="C15" s="177"/>
      <c r="D15" s="177"/>
      <c r="E15" s="175"/>
    </row>
    <row r="16" spans="1:5" ht="35.1" customHeight="1" x14ac:dyDescent="0.25">
      <c r="A16" s="127"/>
      <c r="B16" s="177"/>
      <c r="C16" s="177"/>
      <c r="D16" s="177"/>
      <c r="E16" s="175"/>
    </row>
    <row r="17" spans="1:5" ht="35.1" customHeight="1" x14ac:dyDescent="0.25">
      <c r="A17" s="127"/>
      <c r="B17" s="177"/>
      <c r="C17" s="177"/>
      <c r="D17" s="177"/>
      <c r="E17" s="175"/>
    </row>
    <row r="18" spans="1:5" ht="35.1" customHeight="1" x14ac:dyDescent="0.25">
      <c r="A18" s="127"/>
      <c r="B18" s="177"/>
      <c r="C18" s="177"/>
      <c r="D18" s="177"/>
      <c r="E18" s="175"/>
    </row>
    <row r="19" spans="1:5" ht="35.1" customHeight="1" x14ac:dyDescent="0.25">
      <c r="A19" s="127"/>
      <c r="B19" s="177"/>
      <c r="C19" s="177"/>
      <c r="D19" s="177"/>
      <c r="E19" s="175"/>
    </row>
    <row r="20" spans="1:5" ht="35.1" customHeight="1" x14ac:dyDescent="0.25">
      <c r="A20" s="127"/>
      <c r="B20" s="177"/>
      <c r="C20" s="177"/>
      <c r="D20" s="177"/>
      <c r="E20" s="175"/>
    </row>
  </sheetData>
  <pageMargins left="0.39370078740157483" right="0.27559055118110237" top="0.74803149606299213" bottom="0.74803149606299213" header="0.31496062992125984" footer="0.31496062992125984"/>
  <pageSetup paperSize="190" scale="72" orientation="landscape" r:id="rId1"/>
  <headerFooter>
    <oddHeader>Prepared by SUNNY &amp;D&amp;RPage &amp;P</oddHeader>
    <oddFooter>&amp;LMarshal of Meet
(P.E.T. JNV Faridabad) &amp;RPrincipal
JNV Faridabad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view="pageBreakPreview" zoomScale="60" zoomScaleNormal="100" workbookViewId="0">
      <selection activeCell="B4" sqref="B4:B11"/>
    </sheetView>
  </sheetViews>
  <sheetFormatPr defaultRowHeight="28.5" x14ac:dyDescent="0.45"/>
  <cols>
    <col min="1" max="1" width="13.140625" customWidth="1"/>
    <col min="2" max="2" width="33.140625" customWidth="1"/>
    <col min="3" max="3" width="9.7109375" style="50" customWidth="1"/>
    <col min="4" max="4" width="28.85546875" customWidth="1"/>
    <col min="5" max="5" width="10.85546875" customWidth="1"/>
    <col min="6" max="6" width="27.7109375" customWidth="1"/>
    <col min="7" max="7" width="10" customWidth="1"/>
    <col min="8" max="8" width="24.85546875" customWidth="1"/>
    <col min="12" max="13" width="9.140625" style="34" hidden="1" customWidth="1"/>
    <col min="14" max="14" width="9.140625" style="34"/>
  </cols>
  <sheetData>
    <row r="1" spans="1:16" ht="45.75" customHeight="1" x14ac:dyDescent="0.45">
      <c r="A1" s="310" t="s">
        <v>36</v>
      </c>
      <c r="B1" s="310"/>
      <c r="C1" s="310"/>
      <c r="D1" s="310"/>
      <c r="E1" s="310"/>
      <c r="F1" s="310"/>
      <c r="G1" s="310"/>
      <c r="H1" s="310"/>
      <c r="P1" s="31"/>
    </row>
    <row r="2" spans="1:16" ht="45.75" customHeight="1" x14ac:dyDescent="0.45">
      <c r="A2" s="311" t="s">
        <v>50</v>
      </c>
      <c r="B2" s="312"/>
      <c r="C2" s="312"/>
      <c r="D2" s="313"/>
      <c r="E2" s="46"/>
      <c r="F2" s="311" t="s">
        <v>54</v>
      </c>
      <c r="G2" s="312"/>
      <c r="H2" s="313"/>
      <c r="L2" s="34" t="s">
        <v>101</v>
      </c>
      <c r="P2" s="31"/>
    </row>
    <row r="3" spans="1:16" x14ac:dyDescent="0.45">
      <c r="A3" s="213" t="s">
        <v>14</v>
      </c>
      <c r="B3" s="213" t="s">
        <v>46</v>
      </c>
      <c r="C3" s="49"/>
      <c r="D3" s="213" t="s">
        <v>47</v>
      </c>
      <c r="E3" s="213"/>
      <c r="F3" s="213" t="s">
        <v>48</v>
      </c>
      <c r="G3" s="213" t="s">
        <v>65</v>
      </c>
      <c r="H3" s="213" t="s">
        <v>49</v>
      </c>
      <c r="L3" s="34" t="s">
        <v>38</v>
      </c>
      <c r="M3" s="30" t="s">
        <v>38</v>
      </c>
    </row>
    <row r="4" spans="1:16" ht="50.1" customHeight="1" thickBot="1" x14ac:dyDescent="0.5">
      <c r="A4" s="215">
        <v>1</v>
      </c>
      <c r="B4" s="227"/>
      <c r="C4" s="56"/>
      <c r="D4" s="336" t="str">
        <f>IF(C4="w",B4,IF(C5="w",B5,""))</f>
        <v/>
      </c>
      <c r="E4" s="316"/>
      <c r="F4" s="336" t="str">
        <f>IF(E4="w",D4,IF(E6="w",D6,""))</f>
        <v/>
      </c>
      <c r="G4" s="316"/>
      <c r="H4" s="336" t="str">
        <f>IF(G4="w",F4,IF(G8="w",F8,""))</f>
        <v/>
      </c>
      <c r="L4" s="34" t="s">
        <v>39</v>
      </c>
      <c r="M4" s="30" t="s">
        <v>39</v>
      </c>
    </row>
    <row r="5" spans="1:16" ht="50.1" customHeight="1" thickTop="1" thickBot="1" x14ac:dyDescent="0.5">
      <c r="A5" s="216">
        <v>2</v>
      </c>
      <c r="B5" s="228"/>
      <c r="C5" s="57"/>
      <c r="D5" s="337"/>
      <c r="E5" s="317"/>
      <c r="F5" s="336"/>
      <c r="G5" s="317"/>
      <c r="H5" s="336"/>
      <c r="L5" s="34" t="s">
        <v>41</v>
      </c>
      <c r="M5" s="30" t="s">
        <v>40</v>
      </c>
    </row>
    <row r="6" spans="1:16" ht="50.1" customHeight="1" thickTop="1" thickBot="1" x14ac:dyDescent="0.5">
      <c r="A6" s="216">
        <v>3</v>
      </c>
      <c r="B6" s="227"/>
      <c r="C6" s="56"/>
      <c r="D6" s="336" t="str">
        <f>IF(C6="w",B6,IF(C7="w",B7,""))</f>
        <v/>
      </c>
      <c r="E6" s="317"/>
      <c r="F6" s="336" t="str">
        <f t="shared" ref="F6:H10" si="0">IF(E6="w",D6,IF(E7="w",D7,""))</f>
        <v/>
      </c>
      <c r="G6" s="317"/>
      <c r="H6" s="336" t="str">
        <f t="shared" si="0"/>
        <v/>
      </c>
      <c r="L6" s="34" t="s">
        <v>42</v>
      </c>
      <c r="M6" s="30" t="s">
        <v>41</v>
      </c>
    </row>
    <row r="7" spans="1:16" ht="50.1" customHeight="1" thickTop="1" thickBot="1" x14ac:dyDescent="0.5">
      <c r="A7" s="216">
        <v>4</v>
      </c>
      <c r="B7" s="228"/>
      <c r="C7" s="56"/>
      <c r="D7" s="337"/>
      <c r="E7" s="318"/>
      <c r="F7" s="337"/>
      <c r="G7" s="317"/>
      <c r="H7" s="336"/>
      <c r="L7" s="34" t="s">
        <v>40</v>
      </c>
      <c r="M7" s="30" t="s">
        <v>42</v>
      </c>
    </row>
    <row r="8" spans="1:16" ht="50.1" customHeight="1" thickTop="1" thickBot="1" x14ac:dyDescent="0.5">
      <c r="A8" s="216">
        <v>5</v>
      </c>
      <c r="B8" s="228"/>
      <c r="C8" s="58"/>
      <c r="D8" s="336" t="str">
        <f>IF(C8="w",B8,IF(C9="w",B9,""))</f>
        <v/>
      </c>
      <c r="E8" s="319"/>
      <c r="F8" s="336" t="str">
        <f>IF(E8="w",D8,IF(E10="w",D10,""))</f>
        <v/>
      </c>
      <c r="G8" s="317"/>
      <c r="H8" s="336" t="str">
        <f t="shared" ref="H8" si="1">IF(G8="w",F8,IF(G10="w",F10,""))</f>
        <v/>
      </c>
      <c r="L8" s="34" t="s">
        <v>43</v>
      </c>
      <c r="M8" s="30" t="s">
        <v>43</v>
      </c>
    </row>
    <row r="9" spans="1:16" ht="50.1" customHeight="1" thickTop="1" thickBot="1" x14ac:dyDescent="0.5">
      <c r="A9" s="216">
        <v>6</v>
      </c>
      <c r="B9" s="228"/>
      <c r="C9" s="57"/>
      <c r="D9" s="337"/>
      <c r="E9" s="317"/>
      <c r="F9" s="336"/>
      <c r="G9" s="317"/>
      <c r="H9" s="336"/>
      <c r="L9" s="34" t="s">
        <v>45</v>
      </c>
      <c r="M9" s="30" t="s">
        <v>44</v>
      </c>
    </row>
    <row r="10" spans="1:16" ht="50.1" customHeight="1" thickTop="1" thickBot="1" x14ac:dyDescent="0.5">
      <c r="A10" s="216">
        <v>7</v>
      </c>
      <c r="B10" s="227"/>
      <c r="C10" s="56"/>
      <c r="D10" s="336" t="str">
        <f>IF(C10="w",B10,IF(C11="w",B11,""))</f>
        <v/>
      </c>
      <c r="E10" s="317"/>
      <c r="F10" s="336" t="str">
        <f t="shared" ref="F10" si="2">IF(E10="w",D10,IF(E11="w",D11,""))</f>
        <v/>
      </c>
      <c r="G10" s="317"/>
      <c r="H10" s="336" t="str">
        <f t="shared" si="0"/>
        <v/>
      </c>
      <c r="L10" s="34" t="s">
        <v>44</v>
      </c>
      <c r="M10" s="30" t="s">
        <v>45</v>
      </c>
    </row>
    <row r="11" spans="1:16" ht="50.1" customHeight="1" thickTop="1" thickBot="1" x14ac:dyDescent="0.5">
      <c r="A11" s="216">
        <v>8</v>
      </c>
      <c r="B11" s="228"/>
      <c r="C11" s="57"/>
      <c r="D11" s="337"/>
      <c r="E11" s="318"/>
      <c r="F11" s="337"/>
      <c r="G11" s="318"/>
      <c r="H11" s="337"/>
    </row>
    <row r="12" spans="1:16" ht="29.25" thickTop="1" x14ac:dyDescent="0.45"/>
  </sheetData>
  <sheetProtection algorithmName="SHA-512" hashValue="Frz7cnfkKdzhwYUDTapzO5UJmmmItTjwmo3uy0dqM8CKjHUFn9CwqfGJZ6Cu68sUjjKhUAJc9cdmNE9P4Xfqkg==" saltValue="GuJSJZt9aFeuTBI5THxjAg==" spinCount="100000" sheet="1" objects="1" scenarios="1"/>
  <mergeCells count="16">
    <mergeCell ref="A1:H1"/>
    <mergeCell ref="A2:D2"/>
    <mergeCell ref="F2:H2"/>
    <mergeCell ref="D4:D5"/>
    <mergeCell ref="E4:E5"/>
    <mergeCell ref="F4:F7"/>
    <mergeCell ref="G4:G7"/>
    <mergeCell ref="H4:H11"/>
    <mergeCell ref="D6:D7"/>
    <mergeCell ref="E6:E7"/>
    <mergeCell ref="D8:D9"/>
    <mergeCell ref="E8:E9"/>
    <mergeCell ref="F8:F11"/>
    <mergeCell ref="G8:G11"/>
    <mergeCell ref="D10:D11"/>
    <mergeCell ref="E10:E11"/>
  </mergeCells>
  <conditionalFormatting sqref="C4:C11">
    <cfRule type="containsText" dxfId="76" priority="5" operator="containsText" text="L">
      <formula>NOT(ISERROR(SEARCH("L",C4)))</formula>
    </cfRule>
    <cfRule type="containsText" dxfId="75" priority="6" operator="containsText" text="W">
      <formula>NOT(ISERROR(SEARCH("W",C4)))</formula>
    </cfRule>
  </conditionalFormatting>
  <conditionalFormatting sqref="E4:E11">
    <cfRule type="containsText" dxfId="74" priority="3" operator="containsText" text="L">
      <formula>NOT(ISERROR(SEARCH("L",E4)))</formula>
    </cfRule>
    <cfRule type="containsText" dxfId="73" priority="4" operator="containsText" text="W">
      <formula>NOT(ISERROR(SEARCH("W",E4)))</formula>
    </cfRule>
  </conditionalFormatting>
  <conditionalFormatting sqref="G4:G11">
    <cfRule type="containsText" dxfId="72" priority="1" operator="containsText" text="L">
      <formula>NOT(ISERROR(SEARCH("L",G4)))</formula>
    </cfRule>
    <cfRule type="containsText" dxfId="71" priority="2" operator="containsText" text="W">
      <formula>NOT(ISERROR(SEARCH("W",G4)))</formula>
    </cfRule>
  </conditionalFormatting>
  <dataValidations count="2">
    <dataValidation allowBlank="1" showInputMessage="1" showErrorMessage="1" errorTitle="Alert" error="Typing Not Allowed_x000a_" sqref="C4:C11"/>
    <dataValidation type="list" allowBlank="1" showInputMessage="1" showErrorMessage="1" errorTitle="Alert" error="Typing Not Allowed_x000a_" promptTitle="Warning" prompt="Select the Region from the Drop Down List" sqref="B4:B11">
      <formula1>$L$2:$L$10</formula1>
    </dataValidation>
  </dataValidations>
  <pageMargins left="0.39370078740157483" right="0.27559055118110237" top="0.74803149606299213" bottom="0.74803149606299213" header="0.31496062992125984" footer="0.31496062992125984"/>
  <pageSetup paperSize="190" scale="72" orientation="landscape" r:id="rId1"/>
  <headerFooter>
    <oddHeader>Prepared by SUNNY &amp;D&amp;RPage &amp;P</oddHeader>
    <oddFooter>&amp;LMarshal of Meet
(P.E.T. JNV Faridabad) &amp;RPrincipal
JNV Faridabad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3"/>
  <sheetViews>
    <sheetView view="pageBreakPreview" topLeftCell="D4" zoomScale="60" zoomScaleNormal="100" workbookViewId="0">
      <selection activeCell="AD20" activeCellId="7" sqref="A5:F20 A26:F41 I26:N41 I5:N20 Q5:V20 Q26:V41 Y26:AD41 Y5:AD20"/>
    </sheetView>
  </sheetViews>
  <sheetFormatPr defaultRowHeight="15" x14ac:dyDescent="0.25"/>
  <cols>
    <col min="1" max="1" width="4.5703125" style="123" customWidth="1"/>
    <col min="2" max="2" width="25" bestFit="1" customWidth="1"/>
    <col min="3" max="3" width="15.5703125" style="123" customWidth="1"/>
    <col min="4" max="6" width="9.7109375" customWidth="1"/>
    <col min="9" max="9" width="5.85546875" style="123" customWidth="1"/>
    <col min="10" max="10" width="23.28515625" bestFit="1" customWidth="1"/>
    <col min="11" max="11" width="15.5703125" style="123" bestFit="1" customWidth="1"/>
    <col min="12" max="14" width="9.7109375" customWidth="1"/>
    <col min="17" max="17" width="6.28515625" style="123" customWidth="1"/>
    <col min="18" max="18" width="22.140625" bestFit="1" customWidth="1"/>
    <col min="19" max="19" width="15.5703125" style="123" bestFit="1" customWidth="1"/>
    <col min="20" max="22" width="9.7109375" customWidth="1"/>
    <col min="25" max="25" width="5.5703125" style="123" customWidth="1"/>
    <col min="26" max="26" width="28.5703125" bestFit="1" customWidth="1"/>
    <col min="27" max="27" width="15.5703125" style="123" bestFit="1" customWidth="1"/>
    <col min="28" max="30" width="9.7109375" customWidth="1"/>
  </cols>
  <sheetData>
    <row r="1" spans="1:31" ht="62.25" customHeight="1" thickBot="1" x14ac:dyDescent="0.5">
      <c r="A1" s="338" t="s">
        <v>36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25"/>
      <c r="Q1" s="338" t="s">
        <v>36</v>
      </c>
      <c r="R1" s="338"/>
      <c r="S1" s="338"/>
      <c r="T1" s="338"/>
      <c r="U1" s="338"/>
      <c r="V1" s="338"/>
      <c r="W1" s="338"/>
      <c r="X1" s="338"/>
      <c r="Y1" s="338"/>
      <c r="Z1" s="338"/>
      <c r="AA1" s="338"/>
      <c r="AB1" s="338"/>
      <c r="AC1" s="338"/>
      <c r="AD1" s="338"/>
      <c r="AE1" s="338"/>
    </row>
    <row r="2" spans="1:31" ht="16.5" thickTop="1" thickBot="1" x14ac:dyDescent="0.3">
      <c r="A2" s="339" t="s">
        <v>15</v>
      </c>
      <c r="B2" s="339"/>
      <c r="C2" s="339"/>
      <c r="D2" s="108">
        <f>'Fix. U-17 Boys'!B4</f>
        <v>0</v>
      </c>
      <c r="E2" s="108"/>
      <c r="F2" s="108"/>
      <c r="G2" s="108"/>
      <c r="I2" s="339" t="s">
        <v>15</v>
      </c>
      <c r="J2" s="339"/>
      <c r="K2" s="339"/>
      <c r="L2" s="108">
        <f>'Fix. U-17 Boys'!B6</f>
        <v>0</v>
      </c>
      <c r="M2" s="108"/>
      <c r="N2" s="108"/>
      <c r="O2" s="108"/>
      <c r="Q2" s="339" t="s">
        <v>15</v>
      </c>
      <c r="R2" s="339"/>
      <c r="S2" s="339"/>
      <c r="T2" s="108">
        <f>'Fix. U-17 Boys'!B8</f>
        <v>0</v>
      </c>
      <c r="U2" s="108"/>
      <c r="V2" s="108"/>
      <c r="W2" s="108"/>
      <c r="Y2" s="339" t="s">
        <v>15</v>
      </c>
      <c r="Z2" s="339"/>
      <c r="AA2" s="339"/>
      <c r="AB2" s="108">
        <f>'Fix. U-17 Boys'!B10</f>
        <v>0</v>
      </c>
      <c r="AC2" s="108"/>
      <c r="AD2" s="108"/>
      <c r="AE2" s="108"/>
    </row>
    <row r="3" spans="1:31" ht="16.5" customHeight="1" thickTop="1" thickBot="1" x14ac:dyDescent="0.3">
      <c r="A3" s="340" t="s">
        <v>29</v>
      </c>
      <c r="B3" s="341"/>
      <c r="C3" s="27" t="s">
        <v>59</v>
      </c>
      <c r="D3" s="342" t="s">
        <v>26</v>
      </c>
      <c r="E3" s="342"/>
      <c r="F3" s="342"/>
      <c r="G3" s="343" t="s">
        <v>18</v>
      </c>
      <c r="I3" s="340" t="s">
        <v>29</v>
      </c>
      <c r="J3" s="341"/>
      <c r="K3" s="27" t="s">
        <v>59</v>
      </c>
      <c r="L3" s="342" t="s">
        <v>26</v>
      </c>
      <c r="M3" s="342"/>
      <c r="N3" s="342"/>
      <c r="O3" s="343" t="s">
        <v>18</v>
      </c>
      <c r="Q3" s="340" t="s">
        <v>29</v>
      </c>
      <c r="R3" s="341"/>
      <c r="S3" s="27" t="s">
        <v>59</v>
      </c>
      <c r="T3" s="342" t="s">
        <v>26</v>
      </c>
      <c r="U3" s="342"/>
      <c r="V3" s="342"/>
      <c r="W3" s="343" t="s">
        <v>18</v>
      </c>
      <c r="Y3" s="340" t="s">
        <v>29</v>
      </c>
      <c r="Z3" s="341"/>
      <c r="AA3" s="27" t="s">
        <v>59</v>
      </c>
      <c r="AB3" s="342" t="s">
        <v>26</v>
      </c>
      <c r="AC3" s="342"/>
      <c r="AD3" s="342"/>
      <c r="AE3" s="343" t="s">
        <v>18</v>
      </c>
    </row>
    <row r="4" spans="1:31" ht="15.75" thickTop="1" x14ac:dyDescent="0.25">
      <c r="A4" s="38" t="s">
        <v>0</v>
      </c>
      <c r="B4" s="13" t="s">
        <v>16</v>
      </c>
      <c r="C4" s="38" t="s">
        <v>17</v>
      </c>
      <c r="D4" s="41" t="s">
        <v>23</v>
      </c>
      <c r="E4" s="41" t="s">
        <v>22</v>
      </c>
      <c r="F4" s="41" t="s">
        <v>20</v>
      </c>
      <c r="G4" s="344"/>
      <c r="I4" s="38" t="s">
        <v>0</v>
      </c>
      <c r="J4" s="13" t="s">
        <v>16</v>
      </c>
      <c r="K4" s="38" t="s">
        <v>17</v>
      </c>
      <c r="L4" s="41" t="s">
        <v>22</v>
      </c>
      <c r="M4" s="41" t="s">
        <v>27</v>
      </c>
      <c r="N4" s="41" t="s">
        <v>28</v>
      </c>
      <c r="O4" s="344"/>
      <c r="Q4" s="38" t="s">
        <v>0</v>
      </c>
      <c r="R4" s="13" t="s">
        <v>16</v>
      </c>
      <c r="S4" s="38" t="s">
        <v>17</v>
      </c>
      <c r="T4" s="41" t="s">
        <v>20</v>
      </c>
      <c r="U4" s="41" t="s">
        <v>27</v>
      </c>
      <c r="V4" s="41" t="s">
        <v>28</v>
      </c>
      <c r="W4" s="344"/>
      <c r="Y4" s="38" t="s">
        <v>0</v>
      </c>
      <c r="Z4" s="13" t="s">
        <v>16</v>
      </c>
      <c r="AA4" s="38" t="s">
        <v>17</v>
      </c>
      <c r="AB4" s="41" t="s">
        <v>105</v>
      </c>
      <c r="AC4" s="41" t="s">
        <v>27</v>
      </c>
      <c r="AD4" s="41" t="s">
        <v>28</v>
      </c>
      <c r="AE4" s="344"/>
    </row>
    <row r="5" spans="1:31" x14ac:dyDescent="0.25">
      <c r="A5" s="133"/>
      <c r="B5" s="103"/>
      <c r="C5" s="104"/>
      <c r="D5" s="37"/>
      <c r="E5" s="37"/>
      <c r="F5" s="37"/>
      <c r="G5" s="10">
        <f>SUM(D5,E5,F5)</f>
        <v>0</v>
      </c>
      <c r="I5" s="133"/>
      <c r="J5" s="93"/>
      <c r="K5" s="92"/>
      <c r="L5" s="37"/>
      <c r="M5" s="37"/>
      <c r="N5" s="37"/>
      <c r="O5" s="10">
        <f>SUM(L5,M5,N5)</f>
        <v>0</v>
      </c>
      <c r="Q5" s="133"/>
      <c r="R5" s="91"/>
      <c r="S5" s="107"/>
      <c r="T5" s="37"/>
      <c r="U5" s="37"/>
      <c r="V5" s="37"/>
      <c r="W5" s="10">
        <f>SUM(T5,U5,V5)</f>
        <v>0</v>
      </c>
      <c r="Y5" s="112"/>
      <c r="Z5" s="98"/>
      <c r="AA5" s="107"/>
      <c r="AB5" s="37"/>
      <c r="AC5" s="37"/>
      <c r="AD5" s="37"/>
      <c r="AE5" s="10">
        <f>SUM(AB5,AC5,AD5)</f>
        <v>0</v>
      </c>
    </row>
    <row r="6" spans="1:31" x14ac:dyDescent="0.25">
      <c r="A6" s="133"/>
      <c r="B6" s="103"/>
      <c r="C6" s="104"/>
      <c r="D6" s="37"/>
      <c r="E6" s="37"/>
      <c r="F6" s="37"/>
      <c r="G6" s="10">
        <f t="shared" ref="G6:G20" si="0">SUM(D6,E6,F6)</f>
        <v>0</v>
      </c>
      <c r="I6" s="133"/>
      <c r="J6" s="93"/>
      <c r="K6" s="92"/>
      <c r="L6" s="37"/>
      <c r="M6" s="37"/>
      <c r="N6" s="37"/>
      <c r="O6" s="10">
        <f t="shared" ref="O6:O18" si="1">SUM(L6,M6,N6)</f>
        <v>0</v>
      </c>
      <c r="Q6" s="133"/>
      <c r="R6" s="91"/>
      <c r="S6" s="107"/>
      <c r="T6" s="37"/>
      <c r="U6" s="37"/>
      <c r="V6" s="37"/>
      <c r="W6" s="10">
        <f t="shared" ref="W6:W18" si="2">SUM(T6,U6,V6)</f>
        <v>0</v>
      </c>
      <c r="Y6" s="112"/>
      <c r="Z6" s="98"/>
      <c r="AA6" s="107"/>
      <c r="AB6" s="37"/>
      <c r="AC6" s="37"/>
      <c r="AD6" s="37"/>
      <c r="AE6" s="10">
        <f t="shared" ref="AE6:AE18" si="3">SUM(AB6,AC6,AD6)</f>
        <v>0</v>
      </c>
    </row>
    <row r="7" spans="1:31" x14ac:dyDescent="0.25">
      <c r="A7" s="133"/>
      <c r="B7" s="103"/>
      <c r="C7" s="104"/>
      <c r="D7" s="37"/>
      <c r="E7" s="37"/>
      <c r="F7" s="37"/>
      <c r="G7" s="10">
        <f t="shared" si="0"/>
        <v>0</v>
      </c>
      <c r="I7" s="133"/>
      <c r="J7" s="93"/>
      <c r="K7" s="92"/>
      <c r="L7" s="37"/>
      <c r="M7" s="37"/>
      <c r="N7" s="37"/>
      <c r="O7" s="10">
        <f t="shared" si="1"/>
        <v>0</v>
      </c>
      <c r="Q7" s="133"/>
      <c r="R7" s="91"/>
      <c r="S7" s="107"/>
      <c r="T7" s="37"/>
      <c r="U7" s="37"/>
      <c r="V7" s="37"/>
      <c r="W7" s="10">
        <f t="shared" si="2"/>
        <v>0</v>
      </c>
      <c r="Y7" s="112"/>
      <c r="Z7" s="98"/>
      <c r="AA7" s="107"/>
      <c r="AB7" s="37"/>
      <c r="AC7" s="37"/>
      <c r="AD7" s="37"/>
      <c r="AE7" s="10">
        <f t="shared" si="3"/>
        <v>0</v>
      </c>
    </row>
    <row r="8" spans="1:31" x14ac:dyDescent="0.25">
      <c r="A8" s="133"/>
      <c r="B8" s="103"/>
      <c r="C8" s="104"/>
      <c r="D8" s="37"/>
      <c r="E8" s="37"/>
      <c r="F8" s="37"/>
      <c r="G8" s="10">
        <f t="shared" si="0"/>
        <v>0</v>
      </c>
      <c r="I8" s="133"/>
      <c r="J8" s="93"/>
      <c r="K8" s="92"/>
      <c r="L8" s="37"/>
      <c r="M8" s="37"/>
      <c r="N8" s="37"/>
      <c r="O8" s="10">
        <f t="shared" si="1"/>
        <v>0</v>
      </c>
      <c r="Q8" s="133"/>
      <c r="R8" s="91"/>
      <c r="S8" s="107"/>
      <c r="T8" s="37"/>
      <c r="U8" s="37"/>
      <c r="V8" s="37"/>
      <c r="W8" s="10">
        <f t="shared" si="2"/>
        <v>0</v>
      </c>
      <c r="Y8" s="112"/>
      <c r="Z8" s="98"/>
      <c r="AA8" s="107"/>
      <c r="AB8" s="37"/>
      <c r="AC8" s="37"/>
      <c r="AD8" s="37"/>
      <c r="AE8" s="10">
        <f t="shared" si="3"/>
        <v>0</v>
      </c>
    </row>
    <row r="9" spans="1:31" x14ac:dyDescent="0.25">
      <c r="A9" s="133"/>
      <c r="B9" s="103"/>
      <c r="C9" s="104"/>
      <c r="D9" s="37"/>
      <c r="E9" s="37"/>
      <c r="F9" s="37"/>
      <c r="G9" s="10">
        <f t="shared" si="0"/>
        <v>0</v>
      </c>
      <c r="I9" s="133"/>
      <c r="J9" s="93"/>
      <c r="K9" s="92"/>
      <c r="L9" s="37"/>
      <c r="M9" s="37"/>
      <c r="N9" s="37"/>
      <c r="O9" s="10">
        <f t="shared" si="1"/>
        <v>0</v>
      </c>
      <c r="Q9" s="133"/>
      <c r="R9" s="91"/>
      <c r="S9" s="107"/>
      <c r="T9" s="37"/>
      <c r="U9" s="37"/>
      <c r="V9" s="37"/>
      <c r="W9" s="10">
        <f t="shared" si="2"/>
        <v>0</v>
      </c>
      <c r="Y9" s="112"/>
      <c r="Z9" s="98"/>
      <c r="AA9" s="107"/>
      <c r="AB9" s="37"/>
      <c r="AC9" s="37"/>
      <c r="AD9" s="37"/>
      <c r="AE9" s="10">
        <f t="shared" si="3"/>
        <v>0</v>
      </c>
    </row>
    <row r="10" spans="1:31" x14ac:dyDescent="0.25">
      <c r="A10" s="133"/>
      <c r="B10" s="103"/>
      <c r="C10" s="104"/>
      <c r="D10" s="37"/>
      <c r="E10" s="37"/>
      <c r="F10" s="37"/>
      <c r="G10" s="10">
        <f t="shared" si="0"/>
        <v>0</v>
      </c>
      <c r="I10" s="133"/>
      <c r="J10" s="93"/>
      <c r="K10" s="92"/>
      <c r="L10" s="37"/>
      <c r="M10" s="37"/>
      <c r="N10" s="37"/>
      <c r="O10" s="10">
        <f t="shared" si="1"/>
        <v>0</v>
      </c>
      <c r="Q10" s="133"/>
      <c r="R10" s="91"/>
      <c r="S10" s="107"/>
      <c r="T10" s="37"/>
      <c r="U10" s="37"/>
      <c r="V10" s="37"/>
      <c r="W10" s="10">
        <f t="shared" si="2"/>
        <v>0</v>
      </c>
      <c r="Y10" s="112"/>
      <c r="Z10" s="98"/>
      <c r="AA10" s="107"/>
      <c r="AB10" s="37"/>
      <c r="AC10" s="37"/>
      <c r="AD10" s="37"/>
      <c r="AE10" s="10">
        <f t="shared" si="3"/>
        <v>0</v>
      </c>
    </row>
    <row r="11" spans="1:31" x14ac:dyDescent="0.25">
      <c r="A11" s="133"/>
      <c r="B11" s="103"/>
      <c r="C11" s="104"/>
      <c r="D11" s="37"/>
      <c r="E11" s="37"/>
      <c r="F11" s="37"/>
      <c r="G11" s="10">
        <f t="shared" si="0"/>
        <v>0</v>
      </c>
      <c r="I11" s="133"/>
      <c r="J11" s="93"/>
      <c r="K11" s="92"/>
      <c r="L11" s="37"/>
      <c r="M11" s="37"/>
      <c r="N11" s="37"/>
      <c r="O11" s="10">
        <f t="shared" si="1"/>
        <v>0</v>
      </c>
      <c r="Q11" s="133"/>
      <c r="R11" s="91"/>
      <c r="S11" s="107"/>
      <c r="T11" s="37"/>
      <c r="U11" s="37"/>
      <c r="V11" s="37"/>
      <c r="W11" s="10">
        <f t="shared" si="2"/>
        <v>0</v>
      </c>
      <c r="Y11" s="112"/>
      <c r="Z11" s="98"/>
      <c r="AA11" s="107"/>
      <c r="AB11" s="37"/>
      <c r="AC11" s="37"/>
      <c r="AD11" s="37"/>
      <c r="AE11" s="10">
        <f t="shared" si="3"/>
        <v>0</v>
      </c>
    </row>
    <row r="12" spans="1:31" x14ac:dyDescent="0.25">
      <c r="A12" s="133"/>
      <c r="B12" s="103"/>
      <c r="C12" s="104"/>
      <c r="D12" s="37"/>
      <c r="E12" s="37"/>
      <c r="F12" s="37"/>
      <c r="G12" s="10">
        <f t="shared" si="0"/>
        <v>0</v>
      </c>
      <c r="I12" s="133"/>
      <c r="J12" s="93"/>
      <c r="K12" s="92"/>
      <c r="L12" s="37"/>
      <c r="M12" s="37"/>
      <c r="N12" s="37"/>
      <c r="O12" s="10">
        <f t="shared" si="1"/>
        <v>0</v>
      </c>
      <c r="Q12" s="133"/>
      <c r="R12" s="91"/>
      <c r="S12" s="107"/>
      <c r="T12" s="37"/>
      <c r="U12" s="37"/>
      <c r="V12" s="37"/>
      <c r="W12" s="10">
        <f t="shared" si="2"/>
        <v>0</v>
      </c>
      <c r="Y12" s="112"/>
      <c r="Z12" s="98"/>
      <c r="AA12" s="107"/>
      <c r="AB12" s="37"/>
      <c r="AC12" s="37"/>
      <c r="AD12" s="37"/>
      <c r="AE12" s="10">
        <f t="shared" si="3"/>
        <v>0</v>
      </c>
    </row>
    <row r="13" spans="1:31" x14ac:dyDescent="0.25">
      <c r="A13" s="133"/>
      <c r="B13" s="103"/>
      <c r="C13" s="104"/>
      <c r="D13" s="37"/>
      <c r="E13" s="37"/>
      <c r="F13" s="37"/>
      <c r="G13" s="10">
        <f t="shared" si="0"/>
        <v>0</v>
      </c>
      <c r="I13" s="133"/>
      <c r="J13" s="93"/>
      <c r="K13" s="92"/>
      <c r="L13" s="37"/>
      <c r="M13" s="37"/>
      <c r="N13" s="37"/>
      <c r="O13" s="10">
        <f t="shared" si="1"/>
        <v>0</v>
      </c>
      <c r="Q13" s="133"/>
      <c r="R13" s="91"/>
      <c r="S13" s="107"/>
      <c r="T13" s="37"/>
      <c r="U13" s="37"/>
      <c r="V13" s="37"/>
      <c r="W13" s="10">
        <f t="shared" si="2"/>
        <v>0</v>
      </c>
      <c r="Y13" s="112"/>
      <c r="Z13" s="98"/>
      <c r="AA13" s="107"/>
      <c r="AB13" s="37"/>
      <c r="AC13" s="37"/>
      <c r="AD13" s="37"/>
      <c r="AE13" s="10">
        <f t="shared" si="3"/>
        <v>0</v>
      </c>
    </row>
    <row r="14" spans="1:31" x14ac:dyDescent="0.25">
      <c r="A14" s="133"/>
      <c r="B14" s="103"/>
      <c r="C14" s="104"/>
      <c r="D14" s="37"/>
      <c r="E14" s="37"/>
      <c r="F14" s="37"/>
      <c r="G14" s="10">
        <f t="shared" si="0"/>
        <v>0</v>
      </c>
      <c r="I14" s="133"/>
      <c r="J14" s="93"/>
      <c r="K14" s="92"/>
      <c r="L14" s="37"/>
      <c r="M14" s="37"/>
      <c r="N14" s="37"/>
      <c r="O14" s="10">
        <f t="shared" si="1"/>
        <v>0</v>
      </c>
      <c r="Q14" s="133"/>
      <c r="R14" s="106"/>
      <c r="S14" s="107"/>
      <c r="T14" s="37"/>
      <c r="U14" s="37"/>
      <c r="V14" s="37"/>
      <c r="W14" s="10">
        <f t="shared" si="2"/>
        <v>0</v>
      </c>
      <c r="Y14" s="112"/>
      <c r="Z14" s="98"/>
      <c r="AA14" s="107"/>
      <c r="AB14" s="37"/>
      <c r="AC14" s="37"/>
      <c r="AD14" s="37"/>
      <c r="AE14" s="10">
        <f t="shared" si="3"/>
        <v>0</v>
      </c>
    </row>
    <row r="15" spans="1:31" x14ac:dyDescent="0.25">
      <c r="A15" s="133"/>
      <c r="B15" s="103"/>
      <c r="C15" s="104"/>
      <c r="D15" s="37"/>
      <c r="E15" s="37"/>
      <c r="F15" s="37"/>
      <c r="G15" s="10">
        <f t="shared" si="0"/>
        <v>0</v>
      </c>
      <c r="I15" s="133"/>
      <c r="J15" s="93"/>
      <c r="K15" s="92"/>
      <c r="L15" s="37"/>
      <c r="M15" s="37"/>
      <c r="N15" s="37"/>
      <c r="O15" s="10">
        <f t="shared" si="1"/>
        <v>0</v>
      </c>
      <c r="Q15" s="133"/>
      <c r="R15" s="91"/>
      <c r="S15" s="107"/>
      <c r="T15" s="37"/>
      <c r="U15" s="37"/>
      <c r="V15" s="37"/>
      <c r="W15" s="10">
        <f t="shared" si="2"/>
        <v>0</v>
      </c>
      <c r="Y15" s="112"/>
      <c r="Z15" s="98"/>
      <c r="AA15" s="107"/>
      <c r="AB15" s="37"/>
      <c r="AC15" s="37"/>
      <c r="AD15" s="37"/>
      <c r="AE15" s="10">
        <f t="shared" si="3"/>
        <v>0</v>
      </c>
    </row>
    <row r="16" spans="1:31" x14ac:dyDescent="0.25">
      <c r="A16" s="133"/>
      <c r="B16" s="103"/>
      <c r="C16" s="104"/>
      <c r="D16" s="37"/>
      <c r="E16" s="37"/>
      <c r="F16" s="37"/>
      <c r="G16" s="10">
        <f t="shared" si="0"/>
        <v>0</v>
      </c>
      <c r="I16" s="133"/>
      <c r="J16" s="93"/>
      <c r="K16" s="92"/>
      <c r="L16" s="37"/>
      <c r="M16" s="37"/>
      <c r="N16" s="37"/>
      <c r="O16" s="10">
        <f t="shared" si="1"/>
        <v>0</v>
      </c>
      <c r="Q16" s="133"/>
      <c r="R16" s="91"/>
      <c r="S16" s="107"/>
      <c r="T16" s="37"/>
      <c r="U16" s="37"/>
      <c r="V16" s="37"/>
      <c r="W16" s="10">
        <f t="shared" si="2"/>
        <v>0</v>
      </c>
      <c r="Y16" s="112"/>
      <c r="Z16" s="98"/>
      <c r="AA16" s="107"/>
      <c r="AB16" s="37"/>
      <c r="AC16" s="37"/>
      <c r="AD16" s="37"/>
      <c r="AE16" s="10">
        <f t="shared" si="3"/>
        <v>0</v>
      </c>
    </row>
    <row r="17" spans="1:31" x14ac:dyDescent="0.25">
      <c r="A17" s="133"/>
      <c r="B17" s="103"/>
      <c r="C17" s="104"/>
      <c r="D17" s="37"/>
      <c r="E17" s="37"/>
      <c r="F17" s="37"/>
      <c r="G17" s="10">
        <f t="shared" si="0"/>
        <v>0</v>
      </c>
      <c r="I17" s="133"/>
      <c r="J17" s="93"/>
      <c r="K17" s="92"/>
      <c r="L17" s="37"/>
      <c r="M17" s="37"/>
      <c r="N17" s="37"/>
      <c r="O17" s="10">
        <f t="shared" si="1"/>
        <v>0</v>
      </c>
      <c r="Q17" s="133"/>
      <c r="R17" s="93"/>
      <c r="S17" s="107"/>
      <c r="T17" s="37"/>
      <c r="U17" s="37"/>
      <c r="V17" s="37"/>
      <c r="W17" s="10">
        <f t="shared" si="2"/>
        <v>0</v>
      </c>
      <c r="Y17" s="112"/>
      <c r="Z17" s="98"/>
      <c r="AA17" s="107"/>
      <c r="AB17" s="37"/>
      <c r="AC17" s="37"/>
      <c r="AD17" s="37"/>
      <c r="AE17" s="10">
        <f t="shared" si="3"/>
        <v>0</v>
      </c>
    </row>
    <row r="18" spans="1:31" x14ac:dyDescent="0.25">
      <c r="A18" s="133"/>
      <c r="B18" s="103"/>
      <c r="C18" s="104"/>
      <c r="D18" s="37"/>
      <c r="E18" s="37"/>
      <c r="F18" s="37"/>
      <c r="G18" s="10">
        <f t="shared" si="0"/>
        <v>0</v>
      </c>
      <c r="I18" s="133"/>
      <c r="J18" s="93"/>
      <c r="K18" s="92"/>
      <c r="L18" s="37"/>
      <c r="M18" s="37"/>
      <c r="N18" s="37"/>
      <c r="O18" s="10">
        <f t="shared" si="1"/>
        <v>0</v>
      </c>
      <c r="Q18" s="133"/>
      <c r="R18" s="93"/>
      <c r="S18" s="107"/>
      <c r="T18" s="37"/>
      <c r="U18" s="37"/>
      <c r="V18" s="37"/>
      <c r="W18" s="10">
        <f t="shared" si="2"/>
        <v>0</v>
      </c>
      <c r="Y18" s="112"/>
      <c r="Z18" s="98"/>
      <c r="AA18" s="107"/>
      <c r="AB18" s="37"/>
      <c r="AC18" s="37"/>
      <c r="AD18" s="37"/>
      <c r="AE18" s="10">
        <f t="shared" si="3"/>
        <v>0</v>
      </c>
    </row>
    <row r="19" spans="1:31" x14ac:dyDescent="0.25">
      <c r="A19" s="133"/>
      <c r="B19" s="103"/>
      <c r="C19" s="104"/>
      <c r="D19" s="37"/>
      <c r="E19" s="37"/>
      <c r="F19" s="37"/>
      <c r="G19" s="10">
        <f>SUM(D19,E19,F19)</f>
        <v>0</v>
      </c>
      <c r="I19" s="133"/>
      <c r="J19" s="93"/>
      <c r="K19" s="92"/>
      <c r="L19" s="37"/>
      <c r="M19" s="37"/>
      <c r="N19" s="37"/>
      <c r="O19" s="10">
        <f>SUM(L19,M19,N19)</f>
        <v>0</v>
      </c>
      <c r="Q19" s="133"/>
      <c r="R19" s="93"/>
      <c r="S19" s="107"/>
      <c r="T19" s="37"/>
      <c r="U19" s="37"/>
      <c r="V19" s="37"/>
      <c r="W19" s="10">
        <f>SUM(T19,U19,V19)</f>
        <v>0</v>
      </c>
      <c r="Y19" s="37"/>
      <c r="Z19" s="36"/>
      <c r="AA19" s="37"/>
      <c r="AB19" s="37"/>
      <c r="AC19" s="37"/>
      <c r="AD19" s="37"/>
      <c r="AE19" s="10">
        <f>SUM(AB19,AC19,AD19)</f>
        <v>0</v>
      </c>
    </row>
    <row r="20" spans="1:31" ht="15.75" thickBot="1" x14ac:dyDescent="0.3">
      <c r="A20" s="133"/>
      <c r="B20" s="103"/>
      <c r="C20" s="104"/>
      <c r="D20" s="37"/>
      <c r="E20" s="37"/>
      <c r="F20" s="37"/>
      <c r="G20" s="9">
        <f t="shared" si="0"/>
        <v>0</v>
      </c>
      <c r="I20" s="133"/>
      <c r="J20" s="93"/>
      <c r="K20" s="92"/>
      <c r="L20" s="37"/>
      <c r="M20" s="37"/>
      <c r="N20" s="37"/>
      <c r="O20" s="9">
        <f t="shared" ref="O20" si="4">SUM(L20,M20,N20)</f>
        <v>0</v>
      </c>
      <c r="Q20" s="133"/>
      <c r="R20" s="93"/>
      <c r="S20" s="107"/>
      <c r="T20" s="37"/>
      <c r="U20" s="37"/>
      <c r="V20" s="37"/>
      <c r="W20" s="9">
        <f t="shared" ref="W20" si="5">SUM(T20,U20,V20)</f>
        <v>0</v>
      </c>
      <c r="Y20" s="37"/>
      <c r="Z20" s="36"/>
      <c r="AA20" s="37"/>
      <c r="AB20" s="37"/>
      <c r="AC20" s="37"/>
      <c r="AD20" s="37"/>
      <c r="AE20" s="9">
        <f t="shared" ref="AE20" si="6">SUM(AB20,AC20,AD20)</f>
        <v>0</v>
      </c>
    </row>
    <row r="21" spans="1:31" ht="16.5" thickTop="1" thickBot="1" x14ac:dyDescent="0.3">
      <c r="A21" s="345" t="s">
        <v>31</v>
      </c>
      <c r="B21" s="346"/>
      <c r="C21" s="347"/>
      <c r="D21" s="14">
        <f>SUM(D5:D20)</f>
        <v>0</v>
      </c>
      <c r="E21" s="14">
        <f t="shared" ref="E21" si="7">SUM(E5:E20)</f>
        <v>0</v>
      </c>
      <c r="F21" s="14">
        <f>SUM(F5:F20)</f>
        <v>0</v>
      </c>
      <c r="G21" s="15">
        <f>SUM(G5:G20)</f>
        <v>0</v>
      </c>
      <c r="I21" s="345" t="s">
        <v>31</v>
      </c>
      <c r="J21" s="346"/>
      <c r="K21" s="347"/>
      <c r="L21" s="14">
        <f>SUM(L5:L20)</f>
        <v>0</v>
      </c>
      <c r="M21" s="14">
        <f t="shared" ref="M21:N21" si="8">SUM(M5:M20)</f>
        <v>0</v>
      </c>
      <c r="N21" s="14">
        <f t="shared" si="8"/>
        <v>0</v>
      </c>
      <c r="O21" s="15">
        <f>SUM(O5:O20)</f>
        <v>0</v>
      </c>
      <c r="Q21" s="345" t="s">
        <v>31</v>
      </c>
      <c r="R21" s="346"/>
      <c r="S21" s="347"/>
      <c r="T21" s="14">
        <f t="shared" ref="T21" si="9">SUM(T5:T20)</f>
        <v>0</v>
      </c>
      <c r="U21" s="14">
        <f t="shared" ref="U21" si="10">SUM(U5:U20)</f>
        <v>0</v>
      </c>
      <c r="V21" s="14">
        <f t="shared" ref="V21" si="11">SUM(V5:V20)</f>
        <v>0</v>
      </c>
      <c r="W21" s="15">
        <f>SUM(W5:W20)</f>
        <v>0</v>
      </c>
      <c r="Y21" s="345" t="s">
        <v>31</v>
      </c>
      <c r="Z21" s="346"/>
      <c r="AA21" s="347"/>
      <c r="AB21" s="14">
        <f t="shared" ref="AB21" si="12">SUM(AB5:AB20)</f>
        <v>0</v>
      </c>
      <c r="AC21" s="14">
        <f t="shared" ref="AC21" si="13">SUM(AC5:AC20)</f>
        <v>0</v>
      </c>
      <c r="AD21" s="14">
        <f t="shared" ref="AD21" si="14">SUM(AD5:AD20)</f>
        <v>0</v>
      </c>
      <c r="AE21" s="15">
        <f>SUM(AE5:AE20)</f>
        <v>0</v>
      </c>
    </row>
    <row r="22" spans="1:31" ht="16.5" thickTop="1" thickBot="1" x14ac:dyDescent="0.3"/>
    <row r="23" spans="1:31" ht="16.5" thickTop="1" thickBot="1" x14ac:dyDescent="0.3">
      <c r="A23" s="339" t="s">
        <v>15</v>
      </c>
      <c r="B23" s="339"/>
      <c r="C23" s="339"/>
      <c r="D23" s="108">
        <f>'Fix. U-17 Boys'!B5</f>
        <v>0</v>
      </c>
      <c r="E23" s="108"/>
      <c r="F23" s="108"/>
      <c r="G23" s="108"/>
      <c r="I23" s="339" t="s">
        <v>15</v>
      </c>
      <c r="J23" s="339"/>
      <c r="K23" s="339"/>
      <c r="L23" s="108">
        <f>'Fix. U-17 Boys'!B7</f>
        <v>0</v>
      </c>
      <c r="M23" s="108"/>
      <c r="N23" s="108"/>
      <c r="O23" s="108"/>
      <c r="Q23" s="339" t="s">
        <v>15</v>
      </c>
      <c r="R23" s="339"/>
      <c r="S23" s="339"/>
      <c r="T23" s="108">
        <f>'Fix. U-17 Boys'!B9</f>
        <v>0</v>
      </c>
      <c r="U23" s="108"/>
      <c r="V23" s="108"/>
      <c r="W23" s="108"/>
      <c r="Y23" s="339" t="s">
        <v>15</v>
      </c>
      <c r="Z23" s="339"/>
      <c r="AA23" s="339"/>
      <c r="AB23" s="108">
        <f>'Fix. U-17 Boys'!B11</f>
        <v>0</v>
      </c>
      <c r="AC23" s="108"/>
      <c r="AD23" s="108"/>
      <c r="AE23" s="108"/>
    </row>
    <row r="24" spans="1:31" ht="16.5" customHeight="1" thickTop="1" thickBot="1" x14ac:dyDescent="0.3">
      <c r="A24" s="340" t="s">
        <v>29</v>
      </c>
      <c r="B24" s="341"/>
      <c r="C24" s="27" t="s">
        <v>59</v>
      </c>
      <c r="D24" s="342" t="s">
        <v>26</v>
      </c>
      <c r="E24" s="342"/>
      <c r="F24" s="342"/>
      <c r="G24" s="343" t="s">
        <v>18</v>
      </c>
      <c r="I24" s="340" t="s">
        <v>29</v>
      </c>
      <c r="J24" s="341"/>
      <c r="K24" s="27" t="s">
        <v>59</v>
      </c>
      <c r="L24" s="342" t="s">
        <v>26</v>
      </c>
      <c r="M24" s="342"/>
      <c r="N24" s="342"/>
      <c r="O24" s="343" t="s">
        <v>18</v>
      </c>
      <c r="Q24" s="340" t="s">
        <v>29</v>
      </c>
      <c r="R24" s="341"/>
      <c r="S24" s="27" t="s">
        <v>59</v>
      </c>
      <c r="T24" s="342" t="s">
        <v>26</v>
      </c>
      <c r="U24" s="342"/>
      <c r="V24" s="342"/>
      <c r="W24" s="343" t="s">
        <v>18</v>
      </c>
      <c r="Y24" s="340" t="s">
        <v>29</v>
      </c>
      <c r="Z24" s="341"/>
      <c r="AA24" s="27" t="s">
        <v>59</v>
      </c>
      <c r="AB24" s="342" t="s">
        <v>26</v>
      </c>
      <c r="AC24" s="342"/>
      <c r="AD24" s="342"/>
      <c r="AE24" s="343" t="s">
        <v>18</v>
      </c>
    </row>
    <row r="25" spans="1:31" ht="15.75" thickTop="1" x14ac:dyDescent="0.25">
      <c r="A25" s="38" t="s">
        <v>0</v>
      </c>
      <c r="B25" s="13" t="s">
        <v>16</v>
      </c>
      <c r="C25" s="38" t="s">
        <v>17</v>
      </c>
      <c r="D25" s="41" t="s">
        <v>24</v>
      </c>
      <c r="E25" s="41" t="s">
        <v>27</v>
      </c>
      <c r="F25" s="41" t="s">
        <v>28</v>
      </c>
      <c r="G25" s="344"/>
      <c r="I25" s="38" t="s">
        <v>0</v>
      </c>
      <c r="J25" s="13" t="s">
        <v>16</v>
      </c>
      <c r="K25" s="38" t="s">
        <v>17</v>
      </c>
      <c r="L25" s="41" t="s">
        <v>21</v>
      </c>
      <c r="M25" s="41" t="s">
        <v>24</v>
      </c>
      <c r="N25" s="41"/>
      <c r="O25" s="344"/>
      <c r="Q25" s="38" t="s">
        <v>0</v>
      </c>
      <c r="R25" s="13" t="s">
        <v>16</v>
      </c>
      <c r="S25" s="38" t="s">
        <v>17</v>
      </c>
      <c r="T25" s="41" t="s">
        <v>19</v>
      </c>
      <c r="U25" s="41" t="s">
        <v>105</v>
      </c>
      <c r="V25" s="41" t="s">
        <v>161</v>
      </c>
      <c r="W25" s="344"/>
      <c r="Y25" s="38" t="s">
        <v>0</v>
      </c>
      <c r="Z25" s="13" t="s">
        <v>16</v>
      </c>
      <c r="AA25" s="38" t="s">
        <v>17</v>
      </c>
      <c r="AB25" s="41" t="s">
        <v>30</v>
      </c>
      <c r="AC25" s="41" t="s">
        <v>20</v>
      </c>
      <c r="AD25" s="41" t="s">
        <v>28</v>
      </c>
      <c r="AE25" s="344"/>
    </row>
    <row r="26" spans="1:31" x14ac:dyDescent="0.25">
      <c r="A26" s="133"/>
      <c r="B26" s="91"/>
      <c r="C26" s="92"/>
      <c r="D26" s="37"/>
      <c r="E26" s="37"/>
      <c r="F26" s="37"/>
      <c r="G26" s="10">
        <f>SUM(D26,E26,F26)</f>
        <v>0</v>
      </c>
      <c r="I26" s="133"/>
      <c r="J26" s="102"/>
      <c r="K26" s="92"/>
      <c r="L26" s="37"/>
      <c r="M26" s="37"/>
      <c r="N26" s="37"/>
      <c r="O26" s="10">
        <f>SUM(L26,M26,N26)</f>
        <v>0</v>
      </c>
      <c r="Q26" s="112"/>
      <c r="R26" s="111"/>
      <c r="S26" s="112"/>
      <c r="T26" s="37"/>
      <c r="U26" s="37"/>
      <c r="V26" s="37"/>
      <c r="W26" s="10">
        <f>SUM(T26,U26,V26)</f>
        <v>0</v>
      </c>
      <c r="Y26" s="112"/>
      <c r="Z26" s="98"/>
      <c r="AA26" s="133"/>
      <c r="AB26" s="37"/>
      <c r="AC26" s="37"/>
      <c r="AD26" s="37"/>
      <c r="AE26" s="10">
        <f>SUM(AB26,AC26,AD26)</f>
        <v>0</v>
      </c>
    </row>
    <row r="27" spans="1:31" x14ac:dyDescent="0.25">
      <c r="A27" s="133"/>
      <c r="B27" s="91"/>
      <c r="C27" s="92"/>
      <c r="D27" s="37"/>
      <c r="E27" s="37"/>
      <c r="F27" s="37"/>
      <c r="G27" s="10">
        <f t="shared" ref="G27:G39" si="15">SUM(D27,E27,F27)</f>
        <v>0</v>
      </c>
      <c r="I27" s="133"/>
      <c r="J27" s="102"/>
      <c r="K27" s="92"/>
      <c r="L27" s="37"/>
      <c r="M27" s="37"/>
      <c r="N27" s="37"/>
      <c r="O27" s="10">
        <f t="shared" ref="O27:O39" si="16">SUM(L27,M27,N27)</f>
        <v>0</v>
      </c>
      <c r="Q27" s="112"/>
      <c r="R27" s="113"/>
      <c r="S27" s="112"/>
      <c r="T27" s="37"/>
      <c r="U27" s="37"/>
      <c r="V27" s="37"/>
      <c r="W27" s="10">
        <f t="shared" ref="W27:W39" si="17">SUM(T27,U27,V27)</f>
        <v>0</v>
      </c>
      <c r="Y27" s="112"/>
      <c r="Z27" s="98"/>
      <c r="AA27" s="133"/>
      <c r="AB27" s="37"/>
      <c r="AC27" s="37"/>
      <c r="AD27" s="37"/>
      <c r="AE27" s="10">
        <f t="shared" ref="AE27:AE39" si="18">SUM(AB27,AC27,AD27)</f>
        <v>0</v>
      </c>
    </row>
    <row r="28" spans="1:31" x14ac:dyDescent="0.25">
      <c r="A28" s="133"/>
      <c r="B28" s="91"/>
      <c r="C28" s="92"/>
      <c r="D28" s="37"/>
      <c r="E28" s="37"/>
      <c r="F28" s="37"/>
      <c r="G28" s="10">
        <f t="shared" si="15"/>
        <v>0</v>
      </c>
      <c r="I28" s="133"/>
      <c r="J28" s="102"/>
      <c r="K28" s="92"/>
      <c r="L28" s="37"/>
      <c r="M28" s="37"/>
      <c r="N28" s="37"/>
      <c r="O28" s="10">
        <f t="shared" si="16"/>
        <v>0</v>
      </c>
      <c r="Q28" s="112"/>
      <c r="R28" s="113"/>
      <c r="S28" s="112"/>
      <c r="T28" s="37"/>
      <c r="U28" s="37"/>
      <c r="V28" s="37"/>
      <c r="W28" s="10">
        <f t="shared" si="17"/>
        <v>0</v>
      </c>
      <c r="Y28" s="112"/>
      <c r="Z28" s="98"/>
      <c r="AA28" s="133"/>
      <c r="AB28" s="37"/>
      <c r="AC28" s="37"/>
      <c r="AD28" s="37"/>
      <c r="AE28" s="10">
        <f t="shared" si="18"/>
        <v>0</v>
      </c>
    </row>
    <row r="29" spans="1:31" x14ac:dyDescent="0.25">
      <c r="A29" s="133"/>
      <c r="B29" s="91"/>
      <c r="C29" s="92"/>
      <c r="D29" s="37"/>
      <c r="E29" s="37"/>
      <c r="F29" s="37"/>
      <c r="G29" s="10">
        <f t="shared" si="15"/>
        <v>0</v>
      </c>
      <c r="I29" s="133"/>
      <c r="J29" s="102"/>
      <c r="K29" s="92"/>
      <c r="L29" s="37"/>
      <c r="M29" s="37"/>
      <c r="N29" s="37"/>
      <c r="O29" s="10">
        <f t="shared" si="16"/>
        <v>0</v>
      </c>
      <c r="Q29" s="112"/>
      <c r="R29" s="113"/>
      <c r="S29" s="107"/>
      <c r="T29" s="37"/>
      <c r="U29" s="37"/>
      <c r="V29" s="37"/>
      <c r="W29" s="10">
        <f t="shared" si="17"/>
        <v>0</v>
      </c>
      <c r="Y29" s="112"/>
      <c r="Z29" s="98"/>
      <c r="AA29" s="133"/>
      <c r="AB29" s="37"/>
      <c r="AC29" s="37"/>
      <c r="AD29" s="37"/>
      <c r="AE29" s="10">
        <f t="shared" si="18"/>
        <v>0</v>
      </c>
    </row>
    <row r="30" spans="1:31" x14ac:dyDescent="0.25">
      <c r="A30" s="133"/>
      <c r="B30" s="91"/>
      <c r="C30" s="92"/>
      <c r="D30" s="37"/>
      <c r="E30" s="37"/>
      <c r="F30" s="37"/>
      <c r="G30" s="10">
        <f t="shared" si="15"/>
        <v>0</v>
      </c>
      <c r="I30" s="133"/>
      <c r="J30" s="102"/>
      <c r="K30" s="92"/>
      <c r="L30" s="37"/>
      <c r="M30" s="37"/>
      <c r="N30" s="37"/>
      <c r="O30" s="10">
        <f t="shared" si="16"/>
        <v>0</v>
      </c>
      <c r="Q30" s="112"/>
      <c r="R30" s="113"/>
      <c r="S30" s="107"/>
      <c r="T30" s="37"/>
      <c r="U30" s="37"/>
      <c r="V30" s="37"/>
      <c r="W30" s="10">
        <f t="shared" si="17"/>
        <v>0</v>
      </c>
      <c r="Y30" s="112"/>
      <c r="Z30" s="98"/>
      <c r="AA30" s="133"/>
      <c r="AB30" s="37"/>
      <c r="AC30" s="37"/>
      <c r="AD30" s="37"/>
      <c r="AE30" s="10">
        <f t="shared" si="18"/>
        <v>0</v>
      </c>
    </row>
    <row r="31" spans="1:31" x14ac:dyDescent="0.25">
      <c r="A31" s="133"/>
      <c r="B31" s="91"/>
      <c r="C31" s="92"/>
      <c r="D31" s="37"/>
      <c r="E31" s="37"/>
      <c r="F31" s="37"/>
      <c r="G31" s="10">
        <f t="shared" si="15"/>
        <v>0</v>
      </c>
      <c r="I31" s="133"/>
      <c r="J31" s="102"/>
      <c r="K31" s="92"/>
      <c r="L31" s="37"/>
      <c r="M31" s="37"/>
      <c r="N31" s="37"/>
      <c r="O31" s="10">
        <f t="shared" si="16"/>
        <v>0</v>
      </c>
      <c r="Q31" s="112"/>
      <c r="R31" s="113"/>
      <c r="S31" s="107"/>
      <c r="T31" s="37"/>
      <c r="U31" s="37"/>
      <c r="V31" s="37"/>
      <c r="W31" s="10">
        <f t="shared" si="17"/>
        <v>0</v>
      </c>
      <c r="Y31" s="112"/>
      <c r="Z31" s="98"/>
      <c r="AA31" s="133"/>
      <c r="AB31" s="37"/>
      <c r="AC31" s="37"/>
      <c r="AD31" s="37"/>
      <c r="AE31" s="10">
        <f t="shared" si="18"/>
        <v>0</v>
      </c>
    </row>
    <row r="32" spans="1:31" x14ac:dyDescent="0.25">
      <c r="A32" s="133"/>
      <c r="B32" s="91"/>
      <c r="C32" s="92"/>
      <c r="D32" s="37"/>
      <c r="E32" s="37"/>
      <c r="F32" s="37"/>
      <c r="G32" s="10">
        <f t="shared" si="15"/>
        <v>0</v>
      </c>
      <c r="I32" s="133"/>
      <c r="J32" s="102"/>
      <c r="K32" s="92"/>
      <c r="L32" s="37"/>
      <c r="M32" s="37"/>
      <c r="N32" s="37"/>
      <c r="O32" s="10">
        <f t="shared" si="16"/>
        <v>0</v>
      </c>
      <c r="Q32" s="112"/>
      <c r="R32" s="113"/>
      <c r="S32" s="112"/>
      <c r="T32" s="37"/>
      <c r="U32" s="37"/>
      <c r="V32" s="37"/>
      <c r="W32" s="10">
        <f t="shared" si="17"/>
        <v>0</v>
      </c>
      <c r="Y32" s="112"/>
      <c r="Z32" s="98"/>
      <c r="AA32" s="92"/>
      <c r="AB32" s="37"/>
      <c r="AC32" s="37"/>
      <c r="AD32" s="37"/>
      <c r="AE32" s="10">
        <f t="shared" si="18"/>
        <v>0</v>
      </c>
    </row>
    <row r="33" spans="1:31" x14ac:dyDescent="0.25">
      <c r="A33" s="133"/>
      <c r="B33" s="91"/>
      <c r="C33" s="92"/>
      <c r="D33" s="37"/>
      <c r="E33" s="37"/>
      <c r="F33" s="37"/>
      <c r="G33" s="10">
        <f t="shared" si="15"/>
        <v>0</v>
      </c>
      <c r="I33" s="133"/>
      <c r="J33" s="102"/>
      <c r="K33" s="92"/>
      <c r="L33" s="37"/>
      <c r="M33" s="37"/>
      <c r="N33" s="37"/>
      <c r="O33" s="10">
        <f t="shared" si="16"/>
        <v>0</v>
      </c>
      <c r="Q33" s="112"/>
      <c r="R33" s="113"/>
      <c r="S33" s="107"/>
      <c r="T33" s="37"/>
      <c r="U33" s="37"/>
      <c r="V33" s="37"/>
      <c r="W33" s="10">
        <f t="shared" si="17"/>
        <v>0</v>
      </c>
      <c r="Y33" s="112"/>
      <c r="Z33" s="98"/>
      <c r="AA33" s="133"/>
      <c r="AB33" s="37"/>
      <c r="AC33" s="37"/>
      <c r="AD33" s="37"/>
      <c r="AE33" s="10">
        <f t="shared" si="18"/>
        <v>0</v>
      </c>
    </row>
    <row r="34" spans="1:31" x14ac:dyDescent="0.25">
      <c r="A34" s="133"/>
      <c r="B34" s="91"/>
      <c r="C34" s="92"/>
      <c r="D34" s="37"/>
      <c r="E34" s="37"/>
      <c r="F34" s="37"/>
      <c r="G34" s="10">
        <f t="shared" si="15"/>
        <v>0</v>
      </c>
      <c r="I34" s="133"/>
      <c r="J34" s="102"/>
      <c r="K34" s="92"/>
      <c r="L34" s="37"/>
      <c r="M34" s="37"/>
      <c r="N34" s="37"/>
      <c r="O34" s="10">
        <f t="shared" si="16"/>
        <v>0</v>
      </c>
      <c r="Q34" s="112"/>
      <c r="R34" s="113"/>
      <c r="S34" s="112"/>
      <c r="T34" s="37"/>
      <c r="U34" s="37"/>
      <c r="V34" s="37"/>
      <c r="W34" s="10">
        <f t="shared" si="17"/>
        <v>0</v>
      </c>
      <c r="Y34" s="112"/>
      <c r="Z34" s="98"/>
      <c r="AA34" s="92"/>
      <c r="AB34" s="37"/>
      <c r="AC34" s="37"/>
      <c r="AD34" s="37"/>
      <c r="AE34" s="10">
        <f t="shared" si="18"/>
        <v>0</v>
      </c>
    </row>
    <row r="35" spans="1:31" x14ac:dyDescent="0.25">
      <c r="A35" s="133"/>
      <c r="B35" s="105"/>
      <c r="C35" s="92"/>
      <c r="D35" s="37"/>
      <c r="E35" s="37"/>
      <c r="F35" s="37"/>
      <c r="G35" s="10">
        <f t="shared" si="15"/>
        <v>0</v>
      </c>
      <c r="I35" s="133"/>
      <c r="J35" s="102"/>
      <c r="K35" s="92"/>
      <c r="L35" s="37"/>
      <c r="M35" s="37"/>
      <c r="N35" s="37"/>
      <c r="O35" s="10">
        <f t="shared" si="16"/>
        <v>0</v>
      </c>
      <c r="Q35" s="112"/>
      <c r="R35" s="113"/>
      <c r="S35" s="112"/>
      <c r="T35" s="37"/>
      <c r="U35" s="37"/>
      <c r="V35" s="37"/>
      <c r="W35" s="10">
        <f t="shared" si="17"/>
        <v>0</v>
      </c>
      <c r="Y35" s="112"/>
      <c r="Z35" s="98"/>
      <c r="AA35" s="92"/>
      <c r="AB35" s="37"/>
      <c r="AC35" s="37"/>
      <c r="AD35" s="37"/>
      <c r="AE35" s="10">
        <f t="shared" si="18"/>
        <v>0</v>
      </c>
    </row>
    <row r="36" spans="1:31" x14ac:dyDescent="0.25">
      <c r="A36" s="133"/>
      <c r="B36" s="91"/>
      <c r="C36" s="92"/>
      <c r="D36" s="37"/>
      <c r="E36" s="37"/>
      <c r="F36" s="37"/>
      <c r="G36" s="10">
        <f t="shared" si="15"/>
        <v>0</v>
      </c>
      <c r="I36" s="133"/>
      <c r="J36" s="102"/>
      <c r="K36" s="92"/>
      <c r="L36" s="37"/>
      <c r="M36" s="37"/>
      <c r="N36" s="37"/>
      <c r="O36" s="10">
        <f t="shared" si="16"/>
        <v>0</v>
      </c>
      <c r="Q36" s="112"/>
      <c r="R36" s="113"/>
      <c r="S36" s="112"/>
      <c r="T36" s="37"/>
      <c r="U36" s="37"/>
      <c r="V36" s="37"/>
      <c r="W36" s="10">
        <f t="shared" si="17"/>
        <v>0</v>
      </c>
      <c r="Y36" s="112"/>
      <c r="Z36" s="98"/>
      <c r="AA36" s="92"/>
      <c r="AB36" s="37"/>
      <c r="AC36" s="37"/>
      <c r="AD36" s="37"/>
      <c r="AE36" s="10">
        <f t="shared" si="18"/>
        <v>0</v>
      </c>
    </row>
    <row r="37" spans="1:31" x14ac:dyDescent="0.25">
      <c r="A37" s="133"/>
      <c r="B37" s="91"/>
      <c r="C37" s="92"/>
      <c r="D37" s="37"/>
      <c r="E37" s="37"/>
      <c r="F37" s="37"/>
      <c r="G37" s="10">
        <f t="shared" si="15"/>
        <v>0</v>
      </c>
      <c r="I37" s="133"/>
      <c r="J37" s="102"/>
      <c r="K37" s="92"/>
      <c r="L37" s="37"/>
      <c r="M37" s="37"/>
      <c r="N37" s="37"/>
      <c r="O37" s="10">
        <f t="shared" si="16"/>
        <v>0</v>
      </c>
      <c r="Q37" s="112"/>
      <c r="R37" s="113"/>
      <c r="S37" s="107"/>
      <c r="T37" s="37"/>
      <c r="U37" s="37"/>
      <c r="V37" s="37"/>
      <c r="W37" s="10">
        <f t="shared" si="17"/>
        <v>0</v>
      </c>
      <c r="Y37" s="112"/>
      <c r="Z37" s="98"/>
      <c r="AA37" s="133"/>
      <c r="AB37" s="37"/>
      <c r="AC37" s="37"/>
      <c r="AD37" s="37"/>
      <c r="AE37" s="10">
        <f t="shared" si="18"/>
        <v>0</v>
      </c>
    </row>
    <row r="38" spans="1:31" x14ac:dyDescent="0.25">
      <c r="A38" s="133"/>
      <c r="B38" s="93"/>
      <c r="C38" s="92"/>
      <c r="D38" s="37"/>
      <c r="E38" s="37"/>
      <c r="F38" s="37"/>
      <c r="G38" s="10">
        <f t="shared" si="15"/>
        <v>0</v>
      </c>
      <c r="I38" s="133"/>
      <c r="J38" s="102"/>
      <c r="K38" s="92"/>
      <c r="L38" s="37"/>
      <c r="M38" s="37"/>
      <c r="N38" s="37"/>
      <c r="O38" s="10">
        <f t="shared" si="16"/>
        <v>0</v>
      </c>
      <c r="Q38" s="37"/>
      <c r="R38" s="36"/>
      <c r="S38" s="37"/>
      <c r="T38" s="37"/>
      <c r="U38" s="37"/>
      <c r="V38" s="37"/>
      <c r="W38" s="10">
        <f t="shared" si="17"/>
        <v>0</v>
      </c>
      <c r="Y38" s="112"/>
      <c r="Z38" s="98"/>
      <c r="AA38" s="92"/>
      <c r="AB38" s="37"/>
      <c r="AC38" s="37"/>
      <c r="AD38" s="37"/>
      <c r="AE38" s="10">
        <f t="shared" si="18"/>
        <v>0</v>
      </c>
    </row>
    <row r="39" spans="1:31" x14ac:dyDescent="0.25">
      <c r="A39" s="133"/>
      <c r="B39" s="93"/>
      <c r="C39" s="92"/>
      <c r="D39" s="37"/>
      <c r="E39" s="37"/>
      <c r="F39" s="37"/>
      <c r="G39" s="10">
        <f t="shared" si="15"/>
        <v>0</v>
      </c>
      <c r="I39" s="133"/>
      <c r="J39" s="102"/>
      <c r="K39" s="92"/>
      <c r="L39" s="37"/>
      <c r="M39" s="37"/>
      <c r="N39" s="37"/>
      <c r="O39" s="10">
        <f t="shared" si="16"/>
        <v>0</v>
      </c>
      <c r="Q39" s="37"/>
      <c r="R39" s="36"/>
      <c r="S39" s="37"/>
      <c r="T39" s="37"/>
      <c r="U39" s="37"/>
      <c r="V39" s="37"/>
      <c r="W39" s="10">
        <f t="shared" si="17"/>
        <v>0</v>
      </c>
      <c r="Y39" s="112"/>
      <c r="Z39" s="98"/>
      <c r="AA39" s="133"/>
      <c r="AB39" s="37"/>
      <c r="AC39" s="37"/>
      <c r="AD39" s="37"/>
      <c r="AE39" s="10">
        <f t="shared" si="18"/>
        <v>0</v>
      </c>
    </row>
    <row r="40" spans="1:31" x14ac:dyDescent="0.25">
      <c r="A40" s="133"/>
      <c r="B40" s="93"/>
      <c r="C40" s="92"/>
      <c r="D40" s="37"/>
      <c r="E40" s="37"/>
      <c r="F40" s="37"/>
      <c r="G40" s="10">
        <f>SUM(D40,E40,F40)</f>
        <v>0</v>
      </c>
      <c r="I40" s="133"/>
      <c r="J40" s="102"/>
      <c r="K40" s="92"/>
      <c r="L40" s="37"/>
      <c r="M40" s="37"/>
      <c r="N40" s="37"/>
      <c r="O40" s="10">
        <f>SUM(L40,M40,N40)</f>
        <v>0</v>
      </c>
      <c r="Q40" s="37"/>
      <c r="R40" s="36"/>
      <c r="S40" s="37"/>
      <c r="T40" s="37"/>
      <c r="U40" s="37"/>
      <c r="V40" s="37"/>
      <c r="W40" s="10">
        <f>SUM(T40,U40,V40)</f>
        <v>0</v>
      </c>
      <c r="Y40" s="112"/>
      <c r="Z40" s="98"/>
      <c r="AA40" s="133"/>
      <c r="AB40" s="37"/>
      <c r="AC40" s="37"/>
      <c r="AD40" s="37"/>
      <c r="AE40" s="10">
        <f>SUM(AB40,AC40,AD40)</f>
        <v>0</v>
      </c>
    </row>
    <row r="41" spans="1:31" ht="15.75" thickBot="1" x14ac:dyDescent="0.3">
      <c r="A41" s="133"/>
      <c r="B41" s="106"/>
      <c r="C41" s="173"/>
      <c r="D41" s="37"/>
      <c r="E41" s="37"/>
      <c r="F41" s="37"/>
      <c r="G41" s="9">
        <f t="shared" ref="G41" si="19">SUM(D41,E41,F41)</f>
        <v>0</v>
      </c>
      <c r="I41" s="133"/>
      <c r="J41" s="102"/>
      <c r="K41" s="92"/>
      <c r="L41" s="37"/>
      <c r="M41" s="37"/>
      <c r="N41" s="37"/>
      <c r="O41" s="9">
        <f t="shared" ref="O41" si="20">SUM(L41,M41,N41)</f>
        <v>0</v>
      </c>
      <c r="Q41" s="37"/>
      <c r="R41" s="36"/>
      <c r="S41" s="37"/>
      <c r="T41" s="37"/>
      <c r="U41" s="37"/>
      <c r="V41" s="37"/>
      <c r="W41" s="9">
        <f t="shared" ref="W41" si="21">SUM(T41,U41,V41)</f>
        <v>0</v>
      </c>
      <c r="Y41" s="112"/>
      <c r="Z41" s="98"/>
      <c r="AA41" s="133"/>
      <c r="AB41" s="37"/>
      <c r="AC41" s="37"/>
      <c r="AD41" s="37"/>
      <c r="AE41" s="9">
        <f t="shared" ref="AE41" si="22">SUM(AB41,AC41,AD41)</f>
        <v>0</v>
      </c>
    </row>
    <row r="42" spans="1:31" ht="16.5" thickTop="1" thickBot="1" x14ac:dyDescent="0.3">
      <c r="A42" s="345" t="s">
        <v>31</v>
      </c>
      <c r="B42" s="346"/>
      <c r="C42" s="347"/>
      <c r="D42" s="14">
        <f t="shared" ref="D42" si="23">SUM(D26:D41)</f>
        <v>0</v>
      </c>
      <c r="E42" s="14">
        <f t="shared" ref="E42" si="24">SUM(E26:E41)</f>
        <v>0</v>
      </c>
      <c r="F42" s="14">
        <f t="shared" ref="F42" si="25">SUM(F26:F41)</f>
        <v>0</v>
      </c>
      <c r="G42" s="15">
        <f>SUM(G26:G41)</f>
        <v>0</v>
      </c>
      <c r="I42" s="345" t="s">
        <v>31</v>
      </c>
      <c r="J42" s="346"/>
      <c r="K42" s="347"/>
      <c r="L42" s="14">
        <f t="shared" ref="L42" si="26">SUM(L26:L41)</f>
        <v>0</v>
      </c>
      <c r="M42" s="14">
        <f t="shared" ref="M42" si="27">SUM(M26:M41)</f>
        <v>0</v>
      </c>
      <c r="N42" s="14">
        <f t="shared" ref="N42" si="28">SUM(N26:N41)</f>
        <v>0</v>
      </c>
      <c r="O42" s="15">
        <f>SUM(O26:O41)</f>
        <v>0</v>
      </c>
      <c r="Q42" s="345" t="s">
        <v>31</v>
      </c>
      <c r="R42" s="346"/>
      <c r="S42" s="347"/>
      <c r="T42" s="14">
        <f t="shared" ref="T42" si="29">SUM(T26:T41)</f>
        <v>0</v>
      </c>
      <c r="U42" s="14">
        <f t="shared" ref="U42" si="30">SUM(U26:U41)</f>
        <v>0</v>
      </c>
      <c r="V42" s="14">
        <f t="shared" ref="V42" si="31">SUM(V26:V41)</f>
        <v>0</v>
      </c>
      <c r="W42" s="15">
        <f>SUM(W26:W41)</f>
        <v>0</v>
      </c>
      <c r="Y42" s="345" t="s">
        <v>31</v>
      </c>
      <c r="Z42" s="346"/>
      <c r="AA42" s="347"/>
      <c r="AB42" s="14">
        <f t="shared" ref="AB42" si="32">SUM(AB26:AB41)</f>
        <v>0</v>
      </c>
      <c r="AC42" s="14">
        <f t="shared" ref="AC42" si="33">SUM(AC26:AC41)</f>
        <v>0</v>
      </c>
      <c r="AD42" s="14">
        <f t="shared" ref="AD42" si="34">SUM(AD26:AD41)</f>
        <v>0</v>
      </c>
      <c r="AE42" s="15">
        <f>SUM(AE26:AE41)</f>
        <v>0</v>
      </c>
    </row>
    <row r="43" spans="1:31" ht="15.75" thickTop="1" x14ac:dyDescent="0.25"/>
  </sheetData>
  <sheetProtection algorithmName="SHA-512" hashValue="5J9LVNWe1kBQcQPEW2LJM3LIHNpNaEOUfNc/TGcM2SOZFaO23S2yXzGacaFb6FKl+ZGsmx3KprCksbwGH5aQOA==" saltValue="7ySCSKiLoQk3mV1fHvBtqA==" spinCount="100000" sheet="1" objects="1" scenarios="1"/>
  <mergeCells count="42">
    <mergeCell ref="AB24:AD24"/>
    <mergeCell ref="AE24:AE25"/>
    <mergeCell ref="A42:C42"/>
    <mergeCell ref="I42:K42"/>
    <mergeCell ref="Q42:S42"/>
    <mergeCell ref="Y42:AA42"/>
    <mergeCell ref="Y23:AA23"/>
    <mergeCell ref="A24:B24"/>
    <mergeCell ref="D24:F24"/>
    <mergeCell ref="G24:G25"/>
    <mergeCell ref="I24:J24"/>
    <mergeCell ref="L24:N24"/>
    <mergeCell ref="O24:O25"/>
    <mergeCell ref="Q24:R24"/>
    <mergeCell ref="T24:V24"/>
    <mergeCell ref="A23:C23"/>
    <mergeCell ref="I23:K23"/>
    <mergeCell ref="Q23:S23"/>
    <mergeCell ref="W24:W25"/>
    <mergeCell ref="Y24:Z24"/>
    <mergeCell ref="AB3:AD3"/>
    <mergeCell ref="AE3:AE4"/>
    <mergeCell ref="A21:C21"/>
    <mergeCell ref="I21:K21"/>
    <mergeCell ref="Q21:S21"/>
    <mergeCell ref="Y21:AA21"/>
    <mergeCell ref="A1:O1"/>
    <mergeCell ref="Q1:AE1"/>
    <mergeCell ref="Y2:AA2"/>
    <mergeCell ref="A3:B3"/>
    <mergeCell ref="D3:F3"/>
    <mergeCell ref="G3:G4"/>
    <mergeCell ref="I3:J3"/>
    <mergeCell ref="L3:N3"/>
    <mergeCell ref="O3:O4"/>
    <mergeCell ref="Q3:R3"/>
    <mergeCell ref="T3:V3"/>
    <mergeCell ref="A2:C2"/>
    <mergeCell ref="I2:K2"/>
    <mergeCell ref="Q2:S2"/>
    <mergeCell ref="W3:W4"/>
    <mergeCell ref="Y3:Z3"/>
  </mergeCells>
  <conditionalFormatting sqref="A5:G20 A21 G21">
    <cfRule type="containsBlanks" dxfId="70" priority="8">
      <formula>LEN(TRIM(A5))=0</formula>
    </cfRule>
  </conditionalFormatting>
  <conditionalFormatting sqref="Y26:AE41 Y42 AE42">
    <cfRule type="containsBlanks" dxfId="69" priority="1">
      <formula>LEN(TRIM(Y26))=0</formula>
    </cfRule>
  </conditionalFormatting>
  <conditionalFormatting sqref="A42 G42 A26:G41">
    <cfRule type="containsBlanks" dxfId="68" priority="7">
      <formula>LEN(TRIM(A26))=0</formula>
    </cfRule>
  </conditionalFormatting>
  <conditionalFormatting sqref="I21 O21 I5:O20">
    <cfRule type="containsBlanks" dxfId="67" priority="6">
      <formula>LEN(TRIM(I5))=0</formula>
    </cfRule>
  </conditionalFormatting>
  <conditionalFormatting sqref="I26:O41 I42 O42">
    <cfRule type="containsBlanks" dxfId="66" priority="5">
      <formula>LEN(TRIM(I26))=0</formula>
    </cfRule>
  </conditionalFormatting>
  <conditionalFormatting sqref="Q21 W21 Q5:W20">
    <cfRule type="containsBlanks" dxfId="65" priority="4">
      <formula>LEN(TRIM(Q5))=0</formula>
    </cfRule>
  </conditionalFormatting>
  <conditionalFormatting sqref="Q26:W41 Q42 W42">
    <cfRule type="containsBlanks" dxfId="64" priority="3">
      <formula>LEN(TRIM(Q26))=0</formula>
    </cfRule>
  </conditionalFormatting>
  <conditionalFormatting sqref="Y21 AE21 Y5:AE20">
    <cfRule type="containsBlanks" dxfId="63" priority="2">
      <formula>LEN(TRIM(Y5))=0</formula>
    </cfRule>
  </conditionalFormatting>
  <dataValidations count="1">
    <dataValidation type="date" operator="greaterThanOrEqual" allowBlank="1" showInputMessage="1" showErrorMessage="1" errorTitle="Stop" error="Not Allowed due to over age" promptTitle="Warning" prompt="Enter Age after 31/12/1999" sqref="C5:C20 K5:K20 S5:S20 AA5:AA20 C26:C41 K26:K41 S26:S41 AA26:AA41">
      <formula1>36526</formula1>
    </dataValidation>
  </dataValidations>
  <hyperlinks>
    <hyperlink ref="A3:B3" location="HOME!A1" display="HOME!A1"/>
    <hyperlink ref="A24:B24" location="HOME!A1" display="HOME!A1"/>
    <hyperlink ref="I3:J3" location="HOME!A1" display="HOME!A1"/>
    <hyperlink ref="I24:J24" location="HOME!A1" display="HOME!A1"/>
    <hyperlink ref="Q3:R3" location="HOME!A1" display="HOME!A1"/>
    <hyperlink ref="Q24:R24" location="HOME!A1" display="HOME!A1"/>
    <hyperlink ref="Y3:Z3" location="HOME!A1" display="HOME!A1"/>
    <hyperlink ref="Y24:Z24" location="HOME!A1" display="HOME!A1"/>
  </hyperlinks>
  <pageMargins left="0.39370078740157483" right="0.27559055118110237" top="0.74803149606299213" bottom="0.74803149606299213" header="0.31496062992125984" footer="0.31496062992125984"/>
  <pageSetup paperSize="190" scale="72" orientation="landscape" r:id="rId1"/>
  <headerFooter>
    <oddHeader>Prepared by SUNNY &amp;D&amp;RPage &amp;P</oddHeader>
    <oddFooter>&amp;LMarshal of Meet
(P.E.T. JNV Faridabad) &amp;RPrincipal
JNV Faridabad</oddFooter>
  </headerFooter>
  <colBreaks count="1" manualBreakCount="1">
    <brk id="16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5"/>
  <sheetViews>
    <sheetView view="pageBreakPreview" zoomScale="60" zoomScaleNormal="100" workbookViewId="0">
      <selection activeCell="C20" sqref="C20"/>
    </sheetView>
  </sheetViews>
  <sheetFormatPr defaultRowHeight="15" x14ac:dyDescent="0.25"/>
  <cols>
    <col min="1" max="1" width="5.140625" customWidth="1"/>
    <col min="2" max="2" width="16.28515625" style="16" bestFit="1" customWidth="1"/>
    <col min="3" max="3" width="8" style="8" bestFit="1" customWidth="1"/>
    <col min="4" max="4" width="5.42578125" customWidth="1"/>
    <col min="5" max="5" width="16.28515625" style="16" bestFit="1" customWidth="1"/>
    <col min="6" max="6" width="8" bestFit="1" customWidth="1"/>
    <col min="7" max="7" width="4.42578125" bestFit="1" customWidth="1"/>
    <col min="8" max="8" width="16.28515625" style="16" bestFit="1" customWidth="1"/>
    <col min="9" max="9" width="6.5703125" bestFit="1" customWidth="1"/>
    <col min="10" max="10" width="5.85546875" bestFit="1" customWidth="1"/>
    <col min="11" max="11" width="16.28515625" style="16" bestFit="1" customWidth="1"/>
    <col min="12" max="12" width="8" bestFit="1" customWidth="1"/>
    <col min="13" max="13" width="4.42578125" bestFit="1" customWidth="1"/>
    <col min="14" max="14" width="16.28515625" style="16" bestFit="1" customWidth="1"/>
    <col min="15" max="15" width="8" bestFit="1" customWidth="1"/>
    <col min="16" max="16" width="4.42578125" bestFit="1" customWidth="1"/>
    <col min="17" max="17" width="16.28515625" style="16" bestFit="1" customWidth="1"/>
    <col min="18" max="18" width="9.140625" customWidth="1"/>
    <col min="19" max="19" width="4.42578125" bestFit="1" customWidth="1"/>
    <col min="20" max="20" width="16.28515625" style="16" bestFit="1" customWidth="1"/>
    <col min="21" max="21" width="8" bestFit="1" customWidth="1"/>
    <col min="22" max="22" width="4.42578125" bestFit="1" customWidth="1"/>
    <col min="23" max="23" width="16.28515625" style="16" bestFit="1" customWidth="1"/>
    <col min="24" max="24" width="7.7109375" customWidth="1"/>
  </cols>
  <sheetData>
    <row r="1" spans="1:24" ht="44.25" customHeight="1" x14ac:dyDescent="0.35">
      <c r="A1" s="334" t="s">
        <v>67</v>
      </c>
      <c r="B1" s="334"/>
      <c r="C1" s="334"/>
      <c r="D1" s="334"/>
      <c r="E1" s="352"/>
      <c r="F1" s="334"/>
      <c r="G1" s="334"/>
      <c r="H1" s="352"/>
      <c r="I1" s="334"/>
      <c r="J1" s="334"/>
      <c r="K1" s="352"/>
      <c r="L1" s="334"/>
      <c r="M1" s="334"/>
      <c r="N1" s="352"/>
      <c r="O1" s="334"/>
      <c r="P1" s="334"/>
      <c r="Q1" s="352"/>
      <c r="R1" s="334"/>
      <c r="S1" s="334"/>
      <c r="T1" s="352"/>
      <c r="U1" s="334"/>
      <c r="V1" s="334"/>
      <c r="W1" s="352"/>
      <c r="X1" s="334"/>
    </row>
    <row r="2" spans="1:24" x14ac:dyDescent="0.25">
      <c r="A2" s="331">
        <f>'Fix. U-17 Boys'!B4</f>
        <v>0</v>
      </c>
      <c r="B2" s="331"/>
      <c r="C2" s="331"/>
      <c r="D2" s="331">
        <f>'U-17 BOYS'!L2</f>
        <v>0</v>
      </c>
      <c r="E2" s="353"/>
      <c r="F2" s="331"/>
      <c r="G2" s="331">
        <f>'U-17 BOYS'!T2</f>
        <v>0</v>
      </c>
      <c r="H2" s="353"/>
      <c r="I2" s="331"/>
      <c r="J2" s="331">
        <f>'U-17 BOYS'!AB2</f>
        <v>0</v>
      </c>
      <c r="K2" s="353"/>
      <c r="L2" s="331"/>
      <c r="M2" s="331">
        <f>'U-17 BOYS'!D23</f>
        <v>0</v>
      </c>
      <c r="N2" s="353"/>
      <c r="O2" s="331"/>
      <c r="P2" s="331">
        <f>'U-17 BOYS'!L23</f>
        <v>0</v>
      </c>
      <c r="Q2" s="353"/>
      <c r="R2" s="331"/>
      <c r="S2" s="331">
        <f>'U-17 BOYS'!T23</f>
        <v>0</v>
      </c>
      <c r="T2" s="353"/>
      <c r="U2" s="331"/>
      <c r="V2" s="331">
        <f>'U-17 BOYS'!AB23</f>
        <v>0</v>
      </c>
      <c r="W2" s="353"/>
      <c r="X2" s="331"/>
    </row>
    <row r="3" spans="1:24" ht="70.5" customHeight="1" x14ac:dyDescent="0.25">
      <c r="A3" s="20" t="s">
        <v>34</v>
      </c>
      <c r="B3" s="160" t="s">
        <v>32</v>
      </c>
      <c r="C3" s="20" t="s">
        <v>35</v>
      </c>
      <c r="D3" s="20" t="s">
        <v>34</v>
      </c>
      <c r="E3" s="160" t="s">
        <v>32</v>
      </c>
      <c r="F3" s="20" t="s">
        <v>33</v>
      </c>
      <c r="G3" s="20" t="s">
        <v>34</v>
      </c>
      <c r="H3" s="160" t="s">
        <v>32</v>
      </c>
      <c r="I3" s="20" t="s">
        <v>33</v>
      </c>
      <c r="J3" s="20" t="s">
        <v>34</v>
      </c>
      <c r="K3" s="160" t="s">
        <v>32</v>
      </c>
      <c r="L3" s="20" t="s">
        <v>33</v>
      </c>
      <c r="M3" s="20" t="s">
        <v>34</v>
      </c>
      <c r="N3" s="160" t="s">
        <v>32</v>
      </c>
      <c r="O3" s="20" t="s">
        <v>33</v>
      </c>
      <c r="P3" s="20" t="s">
        <v>34</v>
      </c>
      <c r="Q3" s="160" t="s">
        <v>32</v>
      </c>
      <c r="R3" s="20" t="s">
        <v>33</v>
      </c>
      <c r="S3" s="20" t="s">
        <v>34</v>
      </c>
      <c r="T3" s="160" t="s">
        <v>32</v>
      </c>
      <c r="U3" s="20" t="s">
        <v>33</v>
      </c>
      <c r="V3" s="20" t="s">
        <v>34</v>
      </c>
      <c r="W3" s="160" t="s">
        <v>32</v>
      </c>
      <c r="X3" s="20" t="s">
        <v>33</v>
      </c>
    </row>
    <row r="4" spans="1:24" ht="24.95" customHeight="1" x14ac:dyDescent="0.25">
      <c r="A4" s="18">
        <f>'U-17 BOYS'!A5</f>
        <v>0</v>
      </c>
      <c r="B4" s="43">
        <f>'U-17 BOYS'!B5</f>
        <v>0</v>
      </c>
      <c r="C4" s="19">
        <f>'U-17 BOYS'!G5</f>
        <v>0</v>
      </c>
      <c r="D4" s="23">
        <f>'U-17 BOYS'!I5</f>
        <v>0</v>
      </c>
      <c r="E4" s="44">
        <f>'U-17 BOYS'!J5</f>
        <v>0</v>
      </c>
      <c r="F4" s="19">
        <f>'U-17 BOYS'!O5</f>
        <v>0</v>
      </c>
      <c r="G4" s="23">
        <f>'U-17 BOYS'!Q5</f>
        <v>0</v>
      </c>
      <c r="H4" s="44">
        <f>'U-17 BOYS'!R5</f>
        <v>0</v>
      </c>
      <c r="I4" s="19">
        <f>'U-17 BOYS'!W5</f>
        <v>0</v>
      </c>
      <c r="J4" s="23">
        <f>'U-17 BOYS'!Y5</f>
        <v>0</v>
      </c>
      <c r="K4" s="44">
        <f>'U-17 BOYS'!Z5</f>
        <v>0</v>
      </c>
      <c r="L4" s="19">
        <f>'U-17 BOYS'!AE5</f>
        <v>0</v>
      </c>
      <c r="M4" s="23">
        <f>'U-17 BOYS'!A26</f>
        <v>0</v>
      </c>
      <c r="N4" s="44">
        <f>'U-17 BOYS'!B26</f>
        <v>0</v>
      </c>
      <c r="O4" s="19">
        <f>'U-17 BOYS'!G26</f>
        <v>0</v>
      </c>
      <c r="P4" s="23">
        <f>'U-17 BOYS'!I26</f>
        <v>0</v>
      </c>
      <c r="Q4" s="44">
        <f>'U-17 BOYS'!J26</f>
        <v>0</v>
      </c>
      <c r="R4" s="19">
        <f>'U-17 BOYS'!O26</f>
        <v>0</v>
      </c>
      <c r="S4" s="23">
        <f>'U-17 BOYS'!Q26</f>
        <v>0</v>
      </c>
      <c r="T4" s="44">
        <f>'U-17 BOYS'!R26</f>
        <v>0</v>
      </c>
      <c r="U4" s="19">
        <f>'U-17 BOYS'!W26</f>
        <v>0</v>
      </c>
      <c r="V4" s="23">
        <f>'U-17 BOYS'!Y26</f>
        <v>0</v>
      </c>
      <c r="W4" s="44">
        <f>'U-17 BOYS'!Z26</f>
        <v>0</v>
      </c>
      <c r="X4" s="19">
        <f>'U-17 BOYS'!AE26</f>
        <v>0</v>
      </c>
    </row>
    <row r="5" spans="1:24" ht="24.95" customHeight="1" x14ac:dyDescent="0.25">
      <c r="A5" s="18">
        <f>'U-17 BOYS'!A6</f>
        <v>0</v>
      </c>
      <c r="B5" s="43">
        <f>'U-17 BOYS'!B6</f>
        <v>0</v>
      </c>
      <c r="C5" s="19">
        <f>'U-17 BOYS'!G6</f>
        <v>0</v>
      </c>
      <c r="D5" s="23">
        <f>'U-17 BOYS'!I6</f>
        <v>0</v>
      </c>
      <c r="E5" s="44">
        <f>'U-17 BOYS'!J6</f>
        <v>0</v>
      </c>
      <c r="F5" s="19">
        <f>'U-17 BOYS'!O6</f>
        <v>0</v>
      </c>
      <c r="G5" s="23">
        <f>'U-17 BOYS'!Q6</f>
        <v>0</v>
      </c>
      <c r="H5" s="44">
        <f>'U-17 BOYS'!R6</f>
        <v>0</v>
      </c>
      <c r="I5" s="19">
        <f>'U-17 BOYS'!W6</f>
        <v>0</v>
      </c>
      <c r="J5" s="23">
        <f>'U-17 BOYS'!Y6</f>
        <v>0</v>
      </c>
      <c r="K5" s="44">
        <f>'U-17 BOYS'!Z6</f>
        <v>0</v>
      </c>
      <c r="L5" s="19">
        <f>'U-17 BOYS'!AE6</f>
        <v>0</v>
      </c>
      <c r="M5" s="23">
        <f>'U-17 BOYS'!A27</f>
        <v>0</v>
      </c>
      <c r="N5" s="44">
        <f>'U-17 BOYS'!B27</f>
        <v>0</v>
      </c>
      <c r="O5" s="19">
        <f>'U-17 BOYS'!G27</f>
        <v>0</v>
      </c>
      <c r="P5" s="23">
        <f>'U-17 BOYS'!I27</f>
        <v>0</v>
      </c>
      <c r="Q5" s="44">
        <f>'U-17 BOYS'!J27</f>
        <v>0</v>
      </c>
      <c r="R5" s="19">
        <f>'U-17 BOYS'!O27</f>
        <v>0</v>
      </c>
      <c r="S5" s="23">
        <f>'U-17 BOYS'!Q27</f>
        <v>0</v>
      </c>
      <c r="T5" s="44">
        <f>'U-17 BOYS'!R27</f>
        <v>0</v>
      </c>
      <c r="U5" s="19">
        <f>'U-17 BOYS'!W27</f>
        <v>0</v>
      </c>
      <c r="V5" s="23">
        <f>'U-17 BOYS'!Y27</f>
        <v>0</v>
      </c>
      <c r="W5" s="44">
        <f>'U-17 BOYS'!Z27</f>
        <v>0</v>
      </c>
      <c r="X5" s="19">
        <f>'U-17 BOYS'!AE27</f>
        <v>0</v>
      </c>
    </row>
    <row r="6" spans="1:24" ht="24.95" customHeight="1" x14ac:dyDescent="0.25">
      <c r="A6" s="18">
        <f>'U-17 BOYS'!A7</f>
        <v>0</v>
      </c>
      <c r="B6" s="43">
        <f>'U-17 BOYS'!B7</f>
        <v>0</v>
      </c>
      <c r="C6" s="19">
        <f>'U-17 BOYS'!G7</f>
        <v>0</v>
      </c>
      <c r="D6" s="23">
        <f>'U-17 BOYS'!I7</f>
        <v>0</v>
      </c>
      <c r="E6" s="44">
        <f>'U-17 BOYS'!J7</f>
        <v>0</v>
      </c>
      <c r="F6" s="19">
        <f>'U-17 BOYS'!O7</f>
        <v>0</v>
      </c>
      <c r="G6" s="23">
        <f>'U-17 BOYS'!Q7</f>
        <v>0</v>
      </c>
      <c r="H6" s="44">
        <f>'U-17 BOYS'!R7</f>
        <v>0</v>
      </c>
      <c r="I6" s="19">
        <f>'U-17 BOYS'!W7</f>
        <v>0</v>
      </c>
      <c r="J6" s="23">
        <f>'U-17 BOYS'!Y7</f>
        <v>0</v>
      </c>
      <c r="K6" s="44">
        <f>'U-17 BOYS'!Z7</f>
        <v>0</v>
      </c>
      <c r="L6" s="19">
        <f>'U-17 BOYS'!AE7</f>
        <v>0</v>
      </c>
      <c r="M6" s="23">
        <f>'U-17 BOYS'!A28</f>
        <v>0</v>
      </c>
      <c r="N6" s="44">
        <f>'U-17 BOYS'!B28</f>
        <v>0</v>
      </c>
      <c r="O6" s="19">
        <f>'U-17 BOYS'!G28</f>
        <v>0</v>
      </c>
      <c r="P6" s="23">
        <f>'U-17 BOYS'!I28</f>
        <v>0</v>
      </c>
      <c r="Q6" s="44">
        <f>'U-17 BOYS'!J28</f>
        <v>0</v>
      </c>
      <c r="R6" s="19">
        <f>'U-17 BOYS'!O28</f>
        <v>0</v>
      </c>
      <c r="S6" s="23">
        <f>'U-17 BOYS'!Q28</f>
        <v>0</v>
      </c>
      <c r="T6" s="44">
        <f>'U-17 BOYS'!R28</f>
        <v>0</v>
      </c>
      <c r="U6" s="19">
        <f>'U-17 BOYS'!W28</f>
        <v>0</v>
      </c>
      <c r="V6" s="23">
        <f>'U-17 BOYS'!Y28</f>
        <v>0</v>
      </c>
      <c r="W6" s="44">
        <f>'U-17 BOYS'!Z28</f>
        <v>0</v>
      </c>
      <c r="X6" s="19">
        <f>'U-17 BOYS'!AE28</f>
        <v>0</v>
      </c>
    </row>
    <row r="7" spans="1:24" ht="24.95" customHeight="1" x14ac:dyDescent="0.25">
      <c r="A7" s="18">
        <f>'U-17 BOYS'!A8</f>
        <v>0</v>
      </c>
      <c r="B7" s="43">
        <f>'U-17 BOYS'!B8</f>
        <v>0</v>
      </c>
      <c r="C7" s="19">
        <f>'U-17 BOYS'!G8</f>
        <v>0</v>
      </c>
      <c r="D7" s="23">
        <f>'U-17 BOYS'!I8</f>
        <v>0</v>
      </c>
      <c r="E7" s="44">
        <f>'U-17 BOYS'!J8</f>
        <v>0</v>
      </c>
      <c r="F7" s="19">
        <f>'U-17 BOYS'!O8</f>
        <v>0</v>
      </c>
      <c r="G7" s="23">
        <f>'U-17 BOYS'!Q8</f>
        <v>0</v>
      </c>
      <c r="H7" s="44">
        <f>'U-17 BOYS'!R8</f>
        <v>0</v>
      </c>
      <c r="I7" s="19">
        <f>'U-17 BOYS'!W8</f>
        <v>0</v>
      </c>
      <c r="J7" s="23">
        <f>'U-17 BOYS'!Y8</f>
        <v>0</v>
      </c>
      <c r="K7" s="44">
        <f>'U-17 BOYS'!Z8</f>
        <v>0</v>
      </c>
      <c r="L7" s="19">
        <f>'U-17 BOYS'!AE8</f>
        <v>0</v>
      </c>
      <c r="M7" s="23">
        <f>'U-17 BOYS'!A29</f>
        <v>0</v>
      </c>
      <c r="N7" s="44">
        <f>'U-17 BOYS'!B29</f>
        <v>0</v>
      </c>
      <c r="O7" s="19">
        <f>'U-17 BOYS'!G29</f>
        <v>0</v>
      </c>
      <c r="P7" s="23">
        <f>'U-17 BOYS'!I29</f>
        <v>0</v>
      </c>
      <c r="Q7" s="44">
        <f>'U-17 BOYS'!J29</f>
        <v>0</v>
      </c>
      <c r="R7" s="19">
        <f>'U-17 BOYS'!O29</f>
        <v>0</v>
      </c>
      <c r="S7" s="23">
        <f>'U-17 BOYS'!Q29</f>
        <v>0</v>
      </c>
      <c r="T7" s="44">
        <f>'U-17 BOYS'!R29</f>
        <v>0</v>
      </c>
      <c r="U7" s="19">
        <f>'U-17 BOYS'!W29</f>
        <v>0</v>
      </c>
      <c r="V7" s="23">
        <f>'U-17 BOYS'!Y29</f>
        <v>0</v>
      </c>
      <c r="W7" s="44">
        <f>'U-17 BOYS'!Z29</f>
        <v>0</v>
      </c>
      <c r="X7" s="19">
        <f>'U-17 BOYS'!AE29</f>
        <v>0</v>
      </c>
    </row>
    <row r="8" spans="1:24" ht="24.95" customHeight="1" x14ac:dyDescent="0.25">
      <c r="A8" s="18">
        <f>'U-17 BOYS'!A9</f>
        <v>0</v>
      </c>
      <c r="B8" s="43">
        <f>'U-17 BOYS'!B9</f>
        <v>0</v>
      </c>
      <c r="C8" s="19">
        <f>'U-17 BOYS'!G9</f>
        <v>0</v>
      </c>
      <c r="D8" s="23">
        <f>'U-17 BOYS'!I9</f>
        <v>0</v>
      </c>
      <c r="E8" s="44">
        <f>'U-17 BOYS'!J9</f>
        <v>0</v>
      </c>
      <c r="F8" s="19">
        <f>'U-17 BOYS'!O9</f>
        <v>0</v>
      </c>
      <c r="G8" s="23">
        <f>'U-17 BOYS'!Q9</f>
        <v>0</v>
      </c>
      <c r="H8" s="44">
        <f>'U-17 BOYS'!R9</f>
        <v>0</v>
      </c>
      <c r="I8" s="19">
        <f>'U-17 BOYS'!W9</f>
        <v>0</v>
      </c>
      <c r="J8" s="23">
        <f>'U-17 BOYS'!Y9</f>
        <v>0</v>
      </c>
      <c r="K8" s="44">
        <f>'U-17 BOYS'!Z9</f>
        <v>0</v>
      </c>
      <c r="L8" s="19">
        <f>'U-17 BOYS'!AE9</f>
        <v>0</v>
      </c>
      <c r="M8" s="23">
        <f>'U-17 BOYS'!A30</f>
        <v>0</v>
      </c>
      <c r="N8" s="44">
        <f>'U-17 BOYS'!B30</f>
        <v>0</v>
      </c>
      <c r="O8" s="19">
        <f>'U-17 BOYS'!G30</f>
        <v>0</v>
      </c>
      <c r="P8" s="23">
        <f>'U-17 BOYS'!I30</f>
        <v>0</v>
      </c>
      <c r="Q8" s="44">
        <f>'U-17 BOYS'!J30</f>
        <v>0</v>
      </c>
      <c r="R8" s="19">
        <f>'U-17 BOYS'!O30</f>
        <v>0</v>
      </c>
      <c r="S8" s="23">
        <f>'U-17 BOYS'!Q30</f>
        <v>0</v>
      </c>
      <c r="T8" s="44">
        <f>'U-17 BOYS'!R30</f>
        <v>0</v>
      </c>
      <c r="U8" s="19">
        <f>'U-17 BOYS'!W30</f>
        <v>0</v>
      </c>
      <c r="V8" s="23">
        <f>'U-17 BOYS'!Y30</f>
        <v>0</v>
      </c>
      <c r="W8" s="44">
        <f>'U-17 BOYS'!Z30</f>
        <v>0</v>
      </c>
      <c r="X8" s="19">
        <f>'U-17 BOYS'!AE30</f>
        <v>0</v>
      </c>
    </row>
    <row r="9" spans="1:24" ht="24.95" customHeight="1" x14ac:dyDescent="0.25">
      <c r="A9" s="18">
        <f>'U-17 BOYS'!A10</f>
        <v>0</v>
      </c>
      <c r="B9" s="43">
        <f>'U-17 BOYS'!B10</f>
        <v>0</v>
      </c>
      <c r="C9" s="19">
        <f>'U-17 BOYS'!G10</f>
        <v>0</v>
      </c>
      <c r="D9" s="23">
        <f>'U-17 BOYS'!I10</f>
        <v>0</v>
      </c>
      <c r="E9" s="44">
        <f>'U-17 BOYS'!J10</f>
        <v>0</v>
      </c>
      <c r="F9" s="19">
        <f>'U-17 BOYS'!O10</f>
        <v>0</v>
      </c>
      <c r="G9" s="23">
        <f>'U-17 BOYS'!Q10</f>
        <v>0</v>
      </c>
      <c r="H9" s="44">
        <f>'U-17 BOYS'!R10</f>
        <v>0</v>
      </c>
      <c r="I9" s="19">
        <f>'U-17 BOYS'!W10</f>
        <v>0</v>
      </c>
      <c r="J9" s="23">
        <f>'U-17 BOYS'!Y10</f>
        <v>0</v>
      </c>
      <c r="K9" s="44">
        <f>'U-17 BOYS'!Z10</f>
        <v>0</v>
      </c>
      <c r="L9" s="19">
        <f>'U-17 BOYS'!AE10</f>
        <v>0</v>
      </c>
      <c r="M9" s="23">
        <f>'U-17 BOYS'!A31</f>
        <v>0</v>
      </c>
      <c r="N9" s="44">
        <f>'U-17 BOYS'!B31</f>
        <v>0</v>
      </c>
      <c r="O9" s="19">
        <f>'U-17 BOYS'!G31</f>
        <v>0</v>
      </c>
      <c r="P9" s="23">
        <f>'U-17 BOYS'!I31</f>
        <v>0</v>
      </c>
      <c r="Q9" s="44">
        <f>'U-17 BOYS'!J31</f>
        <v>0</v>
      </c>
      <c r="R9" s="19">
        <f>'U-17 BOYS'!O31</f>
        <v>0</v>
      </c>
      <c r="S9" s="23">
        <f>'U-17 BOYS'!Q31</f>
        <v>0</v>
      </c>
      <c r="T9" s="44">
        <f>'U-17 BOYS'!R31</f>
        <v>0</v>
      </c>
      <c r="U9" s="19">
        <f>'U-17 BOYS'!W31</f>
        <v>0</v>
      </c>
      <c r="V9" s="23">
        <f>'U-17 BOYS'!Y31</f>
        <v>0</v>
      </c>
      <c r="W9" s="44">
        <f>'U-17 BOYS'!Z31</f>
        <v>0</v>
      </c>
      <c r="X9" s="19">
        <f>'U-17 BOYS'!AE31</f>
        <v>0</v>
      </c>
    </row>
    <row r="10" spans="1:24" ht="24.95" customHeight="1" x14ac:dyDescent="0.25">
      <c r="A10" s="18">
        <f>'U-17 BOYS'!A11</f>
        <v>0</v>
      </c>
      <c r="B10" s="43">
        <f>'U-17 BOYS'!B11</f>
        <v>0</v>
      </c>
      <c r="C10" s="19">
        <f>'U-17 BOYS'!G11</f>
        <v>0</v>
      </c>
      <c r="D10" s="23">
        <f>'U-17 BOYS'!I11</f>
        <v>0</v>
      </c>
      <c r="E10" s="44">
        <f>'U-17 BOYS'!J11</f>
        <v>0</v>
      </c>
      <c r="F10" s="19">
        <f>'U-17 BOYS'!O11</f>
        <v>0</v>
      </c>
      <c r="G10" s="23">
        <f>'U-17 BOYS'!Q11</f>
        <v>0</v>
      </c>
      <c r="H10" s="44">
        <f>'U-17 BOYS'!R11</f>
        <v>0</v>
      </c>
      <c r="I10" s="19">
        <f>'U-17 BOYS'!W11</f>
        <v>0</v>
      </c>
      <c r="J10" s="23">
        <f>'U-17 BOYS'!Y11</f>
        <v>0</v>
      </c>
      <c r="K10" s="44">
        <f>'U-17 BOYS'!Z11</f>
        <v>0</v>
      </c>
      <c r="L10" s="19">
        <f>'U-17 BOYS'!AE11</f>
        <v>0</v>
      </c>
      <c r="M10" s="23">
        <f>'U-17 BOYS'!A32</f>
        <v>0</v>
      </c>
      <c r="N10" s="44">
        <f>'U-17 BOYS'!B32</f>
        <v>0</v>
      </c>
      <c r="O10" s="19">
        <f>'U-17 BOYS'!G32</f>
        <v>0</v>
      </c>
      <c r="P10" s="23">
        <f>'U-17 BOYS'!I32</f>
        <v>0</v>
      </c>
      <c r="Q10" s="44">
        <f>'U-17 BOYS'!J32</f>
        <v>0</v>
      </c>
      <c r="R10" s="19">
        <f>'U-17 BOYS'!O32</f>
        <v>0</v>
      </c>
      <c r="S10" s="23">
        <f>'U-17 BOYS'!Q32</f>
        <v>0</v>
      </c>
      <c r="T10" s="44">
        <f>'U-17 BOYS'!R32</f>
        <v>0</v>
      </c>
      <c r="U10" s="19">
        <f>'U-17 BOYS'!W32</f>
        <v>0</v>
      </c>
      <c r="V10" s="23">
        <f>'U-17 BOYS'!Y32</f>
        <v>0</v>
      </c>
      <c r="W10" s="44">
        <f>'U-17 BOYS'!Z32</f>
        <v>0</v>
      </c>
      <c r="X10" s="19">
        <f>'U-17 BOYS'!AE32</f>
        <v>0</v>
      </c>
    </row>
    <row r="11" spans="1:24" ht="24.95" customHeight="1" x14ac:dyDescent="0.25">
      <c r="A11" s="18">
        <f>'U-17 BOYS'!A12</f>
        <v>0</v>
      </c>
      <c r="B11" s="43">
        <f>'U-17 BOYS'!B12</f>
        <v>0</v>
      </c>
      <c r="C11" s="19">
        <f>'U-17 BOYS'!G12</f>
        <v>0</v>
      </c>
      <c r="D11" s="23">
        <f>'U-17 BOYS'!I12</f>
        <v>0</v>
      </c>
      <c r="E11" s="44">
        <f>'U-17 BOYS'!J12</f>
        <v>0</v>
      </c>
      <c r="F11" s="19">
        <f>'U-17 BOYS'!O12</f>
        <v>0</v>
      </c>
      <c r="G11" s="23">
        <f>'U-17 BOYS'!Q12</f>
        <v>0</v>
      </c>
      <c r="H11" s="44">
        <f>'U-17 BOYS'!R12</f>
        <v>0</v>
      </c>
      <c r="I11" s="19">
        <f>'U-17 BOYS'!W12</f>
        <v>0</v>
      </c>
      <c r="J11" s="23">
        <f>'U-17 BOYS'!Y12</f>
        <v>0</v>
      </c>
      <c r="K11" s="44">
        <f>'U-17 BOYS'!Z12</f>
        <v>0</v>
      </c>
      <c r="L11" s="19">
        <f>'U-17 BOYS'!AE12</f>
        <v>0</v>
      </c>
      <c r="M11" s="23">
        <f>'U-17 BOYS'!A33</f>
        <v>0</v>
      </c>
      <c r="N11" s="44">
        <f>'U-17 BOYS'!B33</f>
        <v>0</v>
      </c>
      <c r="O11" s="19">
        <f>'U-17 BOYS'!G33</f>
        <v>0</v>
      </c>
      <c r="P11" s="23">
        <f>'U-17 BOYS'!I33</f>
        <v>0</v>
      </c>
      <c r="Q11" s="44">
        <f>'U-17 BOYS'!J33</f>
        <v>0</v>
      </c>
      <c r="R11" s="19">
        <f>'U-17 BOYS'!O33</f>
        <v>0</v>
      </c>
      <c r="S11" s="23">
        <f>'U-17 BOYS'!Q33</f>
        <v>0</v>
      </c>
      <c r="T11" s="44">
        <f>'U-17 BOYS'!R33</f>
        <v>0</v>
      </c>
      <c r="U11" s="19">
        <f>'U-17 BOYS'!W33</f>
        <v>0</v>
      </c>
      <c r="V11" s="23">
        <f>'U-17 BOYS'!Y33</f>
        <v>0</v>
      </c>
      <c r="W11" s="44">
        <f>'U-17 BOYS'!Z33</f>
        <v>0</v>
      </c>
      <c r="X11" s="19">
        <f>'U-17 BOYS'!AE33</f>
        <v>0</v>
      </c>
    </row>
    <row r="12" spans="1:24" ht="24.95" customHeight="1" x14ac:dyDescent="0.25">
      <c r="A12" s="18">
        <f>'U-17 BOYS'!A13</f>
        <v>0</v>
      </c>
      <c r="B12" s="43">
        <f>'U-17 BOYS'!B13</f>
        <v>0</v>
      </c>
      <c r="C12" s="19">
        <f>'U-17 BOYS'!G13</f>
        <v>0</v>
      </c>
      <c r="D12" s="23">
        <f>'U-17 BOYS'!I13</f>
        <v>0</v>
      </c>
      <c r="E12" s="44">
        <f>'U-17 BOYS'!J13</f>
        <v>0</v>
      </c>
      <c r="F12" s="19">
        <f>'U-17 BOYS'!O13</f>
        <v>0</v>
      </c>
      <c r="G12" s="23">
        <f>'U-17 BOYS'!Q13</f>
        <v>0</v>
      </c>
      <c r="H12" s="44">
        <f>'U-17 BOYS'!R13</f>
        <v>0</v>
      </c>
      <c r="I12" s="19">
        <f>'U-17 BOYS'!W13</f>
        <v>0</v>
      </c>
      <c r="J12" s="23">
        <f>'U-17 BOYS'!Y13</f>
        <v>0</v>
      </c>
      <c r="K12" s="44">
        <f>'U-17 BOYS'!Z13</f>
        <v>0</v>
      </c>
      <c r="L12" s="19">
        <f>'U-17 BOYS'!AE13</f>
        <v>0</v>
      </c>
      <c r="M12" s="23">
        <f>'U-17 BOYS'!A34</f>
        <v>0</v>
      </c>
      <c r="N12" s="44">
        <f>'U-17 BOYS'!B34</f>
        <v>0</v>
      </c>
      <c r="O12" s="19">
        <f>'U-17 BOYS'!G34</f>
        <v>0</v>
      </c>
      <c r="P12" s="23">
        <f>'U-17 BOYS'!I34</f>
        <v>0</v>
      </c>
      <c r="Q12" s="44">
        <f>'U-17 BOYS'!J34</f>
        <v>0</v>
      </c>
      <c r="R12" s="19">
        <f>'U-17 BOYS'!O34</f>
        <v>0</v>
      </c>
      <c r="S12" s="23">
        <f>'U-17 BOYS'!Q34</f>
        <v>0</v>
      </c>
      <c r="T12" s="44">
        <f>'U-17 BOYS'!R34</f>
        <v>0</v>
      </c>
      <c r="U12" s="19">
        <f>'U-17 BOYS'!W34</f>
        <v>0</v>
      </c>
      <c r="V12" s="23">
        <f>'U-17 BOYS'!Y34</f>
        <v>0</v>
      </c>
      <c r="W12" s="44">
        <f>'U-17 BOYS'!Z34</f>
        <v>0</v>
      </c>
      <c r="X12" s="19">
        <f>'U-17 BOYS'!AE34</f>
        <v>0</v>
      </c>
    </row>
    <row r="13" spans="1:24" ht="24.95" customHeight="1" x14ac:dyDescent="0.25">
      <c r="A13" s="18">
        <f>'U-17 BOYS'!A14</f>
        <v>0</v>
      </c>
      <c r="B13" s="43">
        <f>'U-17 BOYS'!B14</f>
        <v>0</v>
      </c>
      <c r="C13" s="19">
        <f>'U-17 BOYS'!G14</f>
        <v>0</v>
      </c>
      <c r="D13" s="23">
        <f>'U-17 BOYS'!I14</f>
        <v>0</v>
      </c>
      <c r="E13" s="44">
        <f>'U-17 BOYS'!J14</f>
        <v>0</v>
      </c>
      <c r="F13" s="19">
        <f>'U-17 BOYS'!O14</f>
        <v>0</v>
      </c>
      <c r="G13" s="23">
        <f>'U-17 BOYS'!Q14</f>
        <v>0</v>
      </c>
      <c r="H13" s="44">
        <f>'U-17 BOYS'!R14</f>
        <v>0</v>
      </c>
      <c r="I13" s="19">
        <f>'U-17 BOYS'!W14</f>
        <v>0</v>
      </c>
      <c r="J13" s="23">
        <f>'U-17 BOYS'!Y14</f>
        <v>0</v>
      </c>
      <c r="K13" s="44">
        <f>'U-17 BOYS'!Z14</f>
        <v>0</v>
      </c>
      <c r="L13" s="19">
        <f>'U-17 BOYS'!AE14</f>
        <v>0</v>
      </c>
      <c r="M13" s="23">
        <f>'U-17 BOYS'!A35</f>
        <v>0</v>
      </c>
      <c r="N13" s="44">
        <f>'U-17 BOYS'!B35</f>
        <v>0</v>
      </c>
      <c r="O13" s="19">
        <f>'U-17 BOYS'!G35</f>
        <v>0</v>
      </c>
      <c r="P13" s="23">
        <f>'U-17 BOYS'!I35</f>
        <v>0</v>
      </c>
      <c r="Q13" s="44">
        <f>'U-17 BOYS'!J35</f>
        <v>0</v>
      </c>
      <c r="R13" s="19">
        <f>'U-17 BOYS'!O35</f>
        <v>0</v>
      </c>
      <c r="S13" s="23">
        <f>'U-17 BOYS'!Q35</f>
        <v>0</v>
      </c>
      <c r="T13" s="44">
        <f>'U-17 BOYS'!R35</f>
        <v>0</v>
      </c>
      <c r="U13" s="19">
        <f>'U-17 BOYS'!W35</f>
        <v>0</v>
      </c>
      <c r="V13" s="23">
        <f>'U-17 BOYS'!Y35</f>
        <v>0</v>
      </c>
      <c r="W13" s="44">
        <f>'U-17 BOYS'!Z35</f>
        <v>0</v>
      </c>
      <c r="X13" s="19">
        <f>'U-17 BOYS'!AE35</f>
        <v>0</v>
      </c>
    </row>
    <row r="14" spans="1:24" ht="24.95" customHeight="1" x14ac:dyDescent="0.25">
      <c r="A14" s="18">
        <f>'U-17 BOYS'!A15</f>
        <v>0</v>
      </c>
      <c r="B14" s="43">
        <f>'U-17 BOYS'!B15</f>
        <v>0</v>
      </c>
      <c r="C14" s="19">
        <f>'U-17 BOYS'!G15</f>
        <v>0</v>
      </c>
      <c r="D14" s="23">
        <f>'U-17 BOYS'!I15</f>
        <v>0</v>
      </c>
      <c r="E14" s="44">
        <f>'U-17 BOYS'!J15</f>
        <v>0</v>
      </c>
      <c r="F14" s="19">
        <f>'U-17 BOYS'!O15</f>
        <v>0</v>
      </c>
      <c r="G14" s="23">
        <f>'U-17 BOYS'!Q15</f>
        <v>0</v>
      </c>
      <c r="H14" s="44">
        <f>'U-17 BOYS'!R15</f>
        <v>0</v>
      </c>
      <c r="I14" s="19">
        <f>'U-17 BOYS'!W15</f>
        <v>0</v>
      </c>
      <c r="J14" s="23">
        <f>'U-17 BOYS'!Y15</f>
        <v>0</v>
      </c>
      <c r="K14" s="44">
        <f>'U-17 BOYS'!Z15</f>
        <v>0</v>
      </c>
      <c r="L14" s="19">
        <f>'U-17 BOYS'!AE15</f>
        <v>0</v>
      </c>
      <c r="M14" s="23">
        <f>'U-17 BOYS'!A36</f>
        <v>0</v>
      </c>
      <c r="N14" s="44">
        <f>'U-17 BOYS'!B36</f>
        <v>0</v>
      </c>
      <c r="O14" s="19">
        <f>'U-17 BOYS'!G36</f>
        <v>0</v>
      </c>
      <c r="P14" s="23">
        <f>'U-17 BOYS'!I36</f>
        <v>0</v>
      </c>
      <c r="Q14" s="44">
        <f>'U-17 BOYS'!J36</f>
        <v>0</v>
      </c>
      <c r="R14" s="19">
        <f>'U-17 BOYS'!O36</f>
        <v>0</v>
      </c>
      <c r="S14" s="23">
        <f>'U-17 BOYS'!Q36</f>
        <v>0</v>
      </c>
      <c r="T14" s="44">
        <f>'U-17 BOYS'!R36</f>
        <v>0</v>
      </c>
      <c r="U14" s="19">
        <f>'U-17 BOYS'!W36</f>
        <v>0</v>
      </c>
      <c r="V14" s="23">
        <f>'U-17 BOYS'!Y36</f>
        <v>0</v>
      </c>
      <c r="W14" s="44">
        <f>'U-17 BOYS'!Z36</f>
        <v>0</v>
      </c>
      <c r="X14" s="19">
        <f>'U-17 BOYS'!AE36</f>
        <v>0</v>
      </c>
    </row>
    <row r="15" spans="1:24" ht="24.95" customHeight="1" x14ac:dyDescent="0.25">
      <c r="A15" s="18">
        <f>'U-17 BOYS'!A16</f>
        <v>0</v>
      </c>
      <c r="B15" s="43">
        <f>'U-17 BOYS'!B16</f>
        <v>0</v>
      </c>
      <c r="C15" s="19">
        <f>'U-17 BOYS'!G16</f>
        <v>0</v>
      </c>
      <c r="D15" s="23">
        <f>'U-17 BOYS'!I16</f>
        <v>0</v>
      </c>
      <c r="E15" s="44">
        <f>'U-17 BOYS'!J16</f>
        <v>0</v>
      </c>
      <c r="F15" s="19">
        <f>'U-17 BOYS'!O16</f>
        <v>0</v>
      </c>
      <c r="G15" s="23">
        <f>'U-17 BOYS'!Q16</f>
        <v>0</v>
      </c>
      <c r="H15" s="44">
        <f>'U-17 BOYS'!R16</f>
        <v>0</v>
      </c>
      <c r="I15" s="19">
        <f>'U-17 BOYS'!W16</f>
        <v>0</v>
      </c>
      <c r="J15" s="23">
        <f>'U-17 BOYS'!Y16</f>
        <v>0</v>
      </c>
      <c r="K15" s="44">
        <f>'U-17 BOYS'!Z16</f>
        <v>0</v>
      </c>
      <c r="L15" s="19">
        <f>'U-17 BOYS'!AE16</f>
        <v>0</v>
      </c>
      <c r="M15" s="23">
        <f>'U-17 BOYS'!A37</f>
        <v>0</v>
      </c>
      <c r="N15" s="44">
        <f>'U-17 BOYS'!B37</f>
        <v>0</v>
      </c>
      <c r="O15" s="19">
        <f>'U-17 BOYS'!G37</f>
        <v>0</v>
      </c>
      <c r="P15" s="23">
        <f>'U-17 BOYS'!I37</f>
        <v>0</v>
      </c>
      <c r="Q15" s="44">
        <f>'U-17 BOYS'!J37</f>
        <v>0</v>
      </c>
      <c r="R15" s="19">
        <f>'U-17 BOYS'!O37</f>
        <v>0</v>
      </c>
      <c r="S15" s="23">
        <f>'U-17 BOYS'!Q37</f>
        <v>0</v>
      </c>
      <c r="T15" s="44">
        <f>'U-17 BOYS'!R37</f>
        <v>0</v>
      </c>
      <c r="U15" s="19">
        <f>'U-17 BOYS'!W37</f>
        <v>0</v>
      </c>
      <c r="V15" s="23">
        <f>'U-17 BOYS'!Y37</f>
        <v>0</v>
      </c>
      <c r="W15" s="44">
        <f>'U-17 BOYS'!Z37</f>
        <v>0</v>
      </c>
      <c r="X15" s="19">
        <f>'U-17 BOYS'!AE37</f>
        <v>0</v>
      </c>
    </row>
    <row r="16" spans="1:24" ht="24.95" customHeight="1" x14ac:dyDescent="0.25">
      <c r="A16" s="18">
        <f>'U-17 BOYS'!A17</f>
        <v>0</v>
      </c>
      <c r="B16" s="43">
        <f>'U-17 BOYS'!B17</f>
        <v>0</v>
      </c>
      <c r="C16" s="19">
        <f>'U-17 BOYS'!G17</f>
        <v>0</v>
      </c>
      <c r="D16" s="23">
        <f>'U-17 BOYS'!I17</f>
        <v>0</v>
      </c>
      <c r="E16" s="44">
        <f>'U-17 BOYS'!J17</f>
        <v>0</v>
      </c>
      <c r="F16" s="19">
        <f>'U-17 BOYS'!O17</f>
        <v>0</v>
      </c>
      <c r="G16" s="23">
        <f>'U-17 BOYS'!Q17</f>
        <v>0</v>
      </c>
      <c r="H16" s="44">
        <f>'U-17 BOYS'!R17</f>
        <v>0</v>
      </c>
      <c r="I16" s="19">
        <f>'U-17 BOYS'!W17</f>
        <v>0</v>
      </c>
      <c r="J16" s="23">
        <f>'U-17 BOYS'!Y17</f>
        <v>0</v>
      </c>
      <c r="K16" s="44">
        <f>'U-17 BOYS'!Z17</f>
        <v>0</v>
      </c>
      <c r="L16" s="19">
        <f>'U-17 BOYS'!AE17</f>
        <v>0</v>
      </c>
      <c r="M16" s="23">
        <f>'U-17 BOYS'!A38</f>
        <v>0</v>
      </c>
      <c r="N16" s="44">
        <f>'U-17 BOYS'!B38</f>
        <v>0</v>
      </c>
      <c r="O16" s="19">
        <f>'U-17 BOYS'!G38</f>
        <v>0</v>
      </c>
      <c r="P16" s="23">
        <f>'U-17 BOYS'!I38</f>
        <v>0</v>
      </c>
      <c r="Q16" s="44">
        <f>'U-17 BOYS'!J38</f>
        <v>0</v>
      </c>
      <c r="R16" s="19">
        <f>'U-17 BOYS'!O38</f>
        <v>0</v>
      </c>
      <c r="S16" s="23">
        <f>'U-17 BOYS'!Q38</f>
        <v>0</v>
      </c>
      <c r="T16" s="44">
        <f>'U-17 BOYS'!R38</f>
        <v>0</v>
      </c>
      <c r="U16" s="19">
        <f>'U-17 BOYS'!W38</f>
        <v>0</v>
      </c>
      <c r="V16" s="23">
        <f>'U-17 BOYS'!Y38</f>
        <v>0</v>
      </c>
      <c r="W16" s="44">
        <f>'U-17 BOYS'!Z38</f>
        <v>0</v>
      </c>
      <c r="X16" s="19">
        <f>'U-17 BOYS'!AE38</f>
        <v>0</v>
      </c>
    </row>
    <row r="17" spans="1:24" ht="24.95" customHeight="1" x14ac:dyDescent="0.25">
      <c r="A17" s="18">
        <f>'U-17 BOYS'!A18</f>
        <v>0</v>
      </c>
      <c r="B17" s="43">
        <f>'U-17 BOYS'!B18</f>
        <v>0</v>
      </c>
      <c r="C17" s="19">
        <f>'U-17 BOYS'!G18</f>
        <v>0</v>
      </c>
      <c r="D17" s="23">
        <f>'U-17 BOYS'!I18</f>
        <v>0</v>
      </c>
      <c r="E17" s="44">
        <f>'U-17 BOYS'!J18</f>
        <v>0</v>
      </c>
      <c r="F17" s="19">
        <f>'U-17 BOYS'!O18</f>
        <v>0</v>
      </c>
      <c r="G17" s="23">
        <f>'U-17 BOYS'!Q18</f>
        <v>0</v>
      </c>
      <c r="H17" s="44">
        <f>'U-17 BOYS'!R18</f>
        <v>0</v>
      </c>
      <c r="I17" s="19">
        <f>'U-17 BOYS'!W18</f>
        <v>0</v>
      </c>
      <c r="J17" s="23">
        <f>'U-17 BOYS'!Y18</f>
        <v>0</v>
      </c>
      <c r="K17" s="44">
        <f>'U-17 BOYS'!Z18</f>
        <v>0</v>
      </c>
      <c r="L17" s="19">
        <f>'U-17 BOYS'!AE18</f>
        <v>0</v>
      </c>
      <c r="M17" s="23">
        <f>'U-17 BOYS'!A39</f>
        <v>0</v>
      </c>
      <c r="N17" s="44">
        <f>'U-17 BOYS'!B39</f>
        <v>0</v>
      </c>
      <c r="O17" s="19">
        <f>'U-17 BOYS'!G39</f>
        <v>0</v>
      </c>
      <c r="P17" s="23">
        <f>'U-17 BOYS'!I39</f>
        <v>0</v>
      </c>
      <c r="Q17" s="44">
        <f>'U-17 BOYS'!J39</f>
        <v>0</v>
      </c>
      <c r="R17" s="19">
        <f>'U-17 BOYS'!O39</f>
        <v>0</v>
      </c>
      <c r="S17" s="23">
        <f>'U-17 BOYS'!Q39</f>
        <v>0</v>
      </c>
      <c r="T17" s="44">
        <f>'U-17 BOYS'!R39</f>
        <v>0</v>
      </c>
      <c r="U17" s="19">
        <f>'U-17 BOYS'!W39</f>
        <v>0</v>
      </c>
      <c r="V17" s="23">
        <f>'U-17 BOYS'!Y39</f>
        <v>0</v>
      </c>
      <c r="W17" s="44">
        <f>'U-17 BOYS'!Z39</f>
        <v>0</v>
      </c>
      <c r="X17" s="19">
        <f>'U-17 BOYS'!AE39</f>
        <v>0</v>
      </c>
    </row>
    <row r="18" spans="1:24" ht="24.95" customHeight="1" x14ac:dyDescent="0.25">
      <c r="A18" s="18">
        <f>'U-17 BOYS'!A19</f>
        <v>0</v>
      </c>
      <c r="B18" s="43">
        <f>'U-17 BOYS'!B19</f>
        <v>0</v>
      </c>
      <c r="C18" s="19">
        <f>'U-17 BOYS'!G19</f>
        <v>0</v>
      </c>
      <c r="D18" s="23">
        <f>'U-17 BOYS'!I19</f>
        <v>0</v>
      </c>
      <c r="E18" s="44">
        <f>'U-17 BOYS'!J19</f>
        <v>0</v>
      </c>
      <c r="F18" s="19">
        <f>'U-17 BOYS'!O19</f>
        <v>0</v>
      </c>
      <c r="G18" s="23">
        <f>'U-17 BOYS'!Q19</f>
        <v>0</v>
      </c>
      <c r="H18" s="44">
        <f>'U-17 BOYS'!R19</f>
        <v>0</v>
      </c>
      <c r="I18" s="19">
        <f>'U-17 BOYS'!W19</f>
        <v>0</v>
      </c>
      <c r="J18" s="23">
        <f>'U-17 BOYS'!Y19</f>
        <v>0</v>
      </c>
      <c r="K18" s="44">
        <f>'U-17 BOYS'!Z19</f>
        <v>0</v>
      </c>
      <c r="L18" s="19">
        <f>'U-17 BOYS'!AE19</f>
        <v>0</v>
      </c>
      <c r="M18" s="23">
        <f>'U-17 BOYS'!A40</f>
        <v>0</v>
      </c>
      <c r="N18" s="44">
        <f>'U-17 BOYS'!B40</f>
        <v>0</v>
      </c>
      <c r="O18" s="19">
        <f>'U-17 BOYS'!G40</f>
        <v>0</v>
      </c>
      <c r="P18" s="23">
        <f>'U-17 BOYS'!I40</f>
        <v>0</v>
      </c>
      <c r="Q18" s="44">
        <f>'U-17 BOYS'!J40</f>
        <v>0</v>
      </c>
      <c r="R18" s="19">
        <f>'U-17 BOYS'!O40</f>
        <v>0</v>
      </c>
      <c r="S18" s="23">
        <f>'U-17 BOYS'!Q40</f>
        <v>0</v>
      </c>
      <c r="T18" s="44">
        <f>'U-17 BOYS'!R40</f>
        <v>0</v>
      </c>
      <c r="U18" s="19">
        <f>'U-17 BOYS'!W40</f>
        <v>0</v>
      </c>
      <c r="V18" s="23">
        <f>'U-17 BOYS'!Y40</f>
        <v>0</v>
      </c>
      <c r="W18" s="44">
        <f>'U-17 BOYS'!Z40</f>
        <v>0</v>
      </c>
      <c r="X18" s="19">
        <f>'U-17 BOYS'!AE40</f>
        <v>0</v>
      </c>
    </row>
    <row r="19" spans="1:24" ht="24.95" customHeight="1" x14ac:dyDescent="0.25">
      <c r="A19" s="18">
        <f>'U-17 BOYS'!A20</f>
        <v>0</v>
      </c>
      <c r="B19" s="43">
        <f>'U-17 BOYS'!B20</f>
        <v>0</v>
      </c>
      <c r="C19" s="19">
        <f>'U-17 BOYS'!G20</f>
        <v>0</v>
      </c>
      <c r="D19" s="23">
        <f>'U-17 BOYS'!I20</f>
        <v>0</v>
      </c>
      <c r="E19" s="44">
        <f>'U-17 BOYS'!J20</f>
        <v>0</v>
      </c>
      <c r="F19" s="19">
        <f>'U-17 BOYS'!O20</f>
        <v>0</v>
      </c>
      <c r="G19" s="23">
        <f>'U-17 BOYS'!Q20</f>
        <v>0</v>
      </c>
      <c r="H19" s="44">
        <f>'U-17 BOYS'!R20</f>
        <v>0</v>
      </c>
      <c r="I19" s="19">
        <f>'U-17 BOYS'!W20</f>
        <v>0</v>
      </c>
      <c r="J19" s="23">
        <f>'U-17 BOYS'!Y20</f>
        <v>0</v>
      </c>
      <c r="K19" s="44">
        <f>'U-17 BOYS'!Z20</f>
        <v>0</v>
      </c>
      <c r="L19" s="19">
        <f>'U-17 BOYS'!AE20</f>
        <v>0</v>
      </c>
      <c r="M19" s="23">
        <f>'U-17 BOYS'!A41</f>
        <v>0</v>
      </c>
      <c r="N19" s="44">
        <f>'U-17 BOYS'!B41</f>
        <v>0</v>
      </c>
      <c r="O19" s="19">
        <f>'U-17 BOYS'!G41</f>
        <v>0</v>
      </c>
      <c r="P19" s="23">
        <f>'U-17 BOYS'!I41</f>
        <v>0</v>
      </c>
      <c r="Q19" s="44">
        <f>'U-17 BOYS'!J41</f>
        <v>0</v>
      </c>
      <c r="R19" s="19">
        <f>'U-17 BOYS'!O41</f>
        <v>0</v>
      </c>
      <c r="S19" s="23">
        <f>'U-17 BOYS'!Q41</f>
        <v>0</v>
      </c>
      <c r="T19" s="44">
        <f>'U-17 BOYS'!R41</f>
        <v>0</v>
      </c>
      <c r="U19" s="19">
        <f>'U-17 BOYS'!W41</f>
        <v>0</v>
      </c>
      <c r="V19" s="23">
        <f>'U-17 BOYS'!Y41</f>
        <v>0</v>
      </c>
      <c r="W19" s="44">
        <f>'U-17 BOYS'!Z41</f>
        <v>0</v>
      </c>
      <c r="X19" s="19">
        <f>'U-17 BOYS'!AE41</f>
        <v>0</v>
      </c>
    </row>
    <row r="20" spans="1:24" ht="32.25" customHeight="1" x14ac:dyDescent="0.25">
      <c r="A20" s="350" t="s">
        <v>31</v>
      </c>
      <c r="B20" s="351"/>
      <c r="C20" s="47">
        <f>SUM(C4:C19)</f>
        <v>0</v>
      </c>
      <c r="D20" s="348"/>
      <c r="E20" s="349"/>
      <c r="F20" s="47">
        <f>SUM(F4:F19)</f>
        <v>0</v>
      </c>
      <c r="G20" s="348"/>
      <c r="H20" s="349"/>
      <c r="I20" s="47">
        <f>SUM(I4:I19)</f>
        <v>0</v>
      </c>
      <c r="J20" s="348"/>
      <c r="K20" s="349"/>
      <c r="L20" s="47">
        <f>SUM(L4:L19)</f>
        <v>0</v>
      </c>
      <c r="M20" s="348"/>
      <c r="N20" s="349"/>
      <c r="O20" s="47">
        <f>SUM(O4:O19)</f>
        <v>0</v>
      </c>
      <c r="P20" s="348"/>
      <c r="Q20" s="349"/>
      <c r="R20" s="47">
        <f>SUM(R4:R19)</f>
        <v>0</v>
      </c>
      <c r="S20" s="348"/>
      <c r="T20" s="349"/>
      <c r="U20" s="47">
        <f>SUM(U4:U19)</f>
        <v>0</v>
      </c>
      <c r="V20" s="348"/>
      <c r="W20" s="349"/>
      <c r="X20" s="47">
        <f>SUM(X4:X19)</f>
        <v>0</v>
      </c>
    </row>
    <row r="23" spans="1:24" x14ac:dyDescent="0.25">
      <c r="A23" s="117">
        <v>1</v>
      </c>
      <c r="B23" s="118" t="s">
        <v>109</v>
      </c>
    </row>
    <row r="24" spans="1:24" x14ac:dyDescent="0.25">
      <c r="A24" s="117">
        <v>2</v>
      </c>
      <c r="B24" s="118" t="s">
        <v>116</v>
      </c>
    </row>
    <row r="25" spans="1:24" x14ac:dyDescent="0.25">
      <c r="A25" s="117">
        <v>3</v>
      </c>
      <c r="B25" s="118" t="s">
        <v>118</v>
      </c>
    </row>
    <row r="26" spans="1:24" x14ac:dyDescent="0.25">
      <c r="A26" s="117">
        <v>4</v>
      </c>
      <c r="B26" s="118" t="s">
        <v>137</v>
      </c>
    </row>
    <row r="27" spans="1:24" x14ac:dyDescent="0.25">
      <c r="A27" s="117">
        <v>5</v>
      </c>
      <c r="B27" s="118" t="s">
        <v>110</v>
      </c>
    </row>
    <row r="28" spans="1:24" x14ac:dyDescent="0.25">
      <c r="A28" s="117">
        <v>6</v>
      </c>
      <c r="B28" s="118" t="s">
        <v>169</v>
      </c>
    </row>
    <row r="29" spans="1:24" x14ac:dyDescent="0.25">
      <c r="A29" s="117"/>
      <c r="B29" s="118" t="s">
        <v>142</v>
      </c>
    </row>
    <row r="30" spans="1:24" x14ac:dyDescent="0.25">
      <c r="A30" s="117"/>
      <c r="B30" s="118"/>
    </row>
    <row r="31" spans="1:24" x14ac:dyDescent="0.25">
      <c r="A31" s="117"/>
      <c r="B31" s="118"/>
    </row>
    <row r="32" spans="1:24" x14ac:dyDescent="0.25">
      <c r="A32" s="117"/>
      <c r="B32" s="118"/>
    </row>
    <row r="33" spans="1:2" x14ac:dyDescent="0.25">
      <c r="A33" s="117"/>
      <c r="B33" s="118"/>
    </row>
    <row r="34" spans="1:2" x14ac:dyDescent="0.25">
      <c r="A34" s="117"/>
      <c r="B34" s="118"/>
    </row>
    <row r="35" spans="1:2" x14ac:dyDescent="0.25">
      <c r="A35" s="117"/>
      <c r="B35" s="118"/>
    </row>
  </sheetData>
  <mergeCells count="17">
    <mergeCell ref="A1:X1"/>
    <mergeCell ref="A2:C2"/>
    <mergeCell ref="D2:F2"/>
    <mergeCell ref="G2:I2"/>
    <mergeCell ref="J2:L2"/>
    <mergeCell ref="M2:O2"/>
    <mergeCell ref="P2:R2"/>
    <mergeCell ref="S2:U2"/>
    <mergeCell ref="V2:X2"/>
    <mergeCell ref="V20:W20"/>
    <mergeCell ref="J20:K20"/>
    <mergeCell ref="M20:N20"/>
    <mergeCell ref="P20:Q20"/>
    <mergeCell ref="A20:B20"/>
    <mergeCell ref="D20:E20"/>
    <mergeCell ref="G20:H20"/>
    <mergeCell ref="S20:T20"/>
  </mergeCells>
  <pageMargins left="0.39370078740157483" right="0.27559055118110237" top="0.74803149606299213" bottom="0.74803149606299213" header="0.31496062992125984" footer="0.31496062992125984"/>
  <pageSetup paperSize="190" scale="70" orientation="landscape" r:id="rId1"/>
  <headerFooter>
    <oddHeader>Prepared by SUNNY &amp;D&amp;RPage &amp;P</oddHeader>
    <oddFooter>&amp;LMarshal of Meet
(P.E.T. JNV Faridabad) &amp;RPrincipal
JNV Faridabad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opLeftCell="A2" workbookViewId="0">
      <selection activeCell="C20" sqref="C20"/>
    </sheetView>
  </sheetViews>
  <sheetFormatPr defaultRowHeight="15" x14ac:dyDescent="0.25"/>
  <cols>
    <col min="1" max="1" width="8.28515625" bestFit="1" customWidth="1"/>
    <col min="2" max="2" width="22.7109375" customWidth="1"/>
    <col min="3" max="3" width="24.42578125" style="48" customWidth="1"/>
    <col min="4" max="4" width="12.85546875" style="48" customWidth="1"/>
    <col min="5" max="5" width="13" customWidth="1"/>
  </cols>
  <sheetData>
    <row r="1" spans="1:20" ht="100.5" customHeight="1" x14ac:dyDescent="0.45">
      <c r="A1" s="354" t="s">
        <v>70</v>
      </c>
      <c r="B1" s="354"/>
      <c r="C1" s="354"/>
      <c r="D1" s="354"/>
      <c r="E1" s="354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0" ht="18.75" x14ac:dyDescent="0.3">
      <c r="A2" s="54" t="s">
        <v>2</v>
      </c>
      <c r="B2" s="54" t="s">
        <v>15</v>
      </c>
      <c r="C2" s="55" t="s">
        <v>62</v>
      </c>
      <c r="D2" s="55" t="s">
        <v>63</v>
      </c>
      <c r="E2" s="55" t="s">
        <v>64</v>
      </c>
    </row>
    <row r="3" spans="1:20" ht="35.1" customHeight="1" x14ac:dyDescent="0.3">
      <c r="A3" s="52">
        <v>1</v>
      </c>
      <c r="B3" s="53">
        <f>'Fix. U-17 Boys'!B4</f>
        <v>0</v>
      </c>
      <c r="C3" s="52">
        <f>'CON.U-17 BOYS'!C20</f>
        <v>0</v>
      </c>
      <c r="D3" s="52">
        <f>RANK(C3,C$3:C$10,0)</f>
        <v>1</v>
      </c>
      <c r="E3" s="2"/>
    </row>
    <row r="4" spans="1:20" ht="35.1" customHeight="1" x14ac:dyDescent="0.3">
      <c r="A4" s="52">
        <v>2</v>
      </c>
      <c r="B4" s="53" t="s">
        <v>44</v>
      </c>
      <c r="C4" s="52">
        <f>'CON.U-17 BOYS'!F20</f>
        <v>0</v>
      </c>
      <c r="D4" s="52">
        <f t="shared" ref="D4:D10" si="0">RANK(C4,C$3:C$10,0)</f>
        <v>1</v>
      </c>
      <c r="E4" s="2"/>
    </row>
    <row r="5" spans="1:20" ht="35.1" customHeight="1" x14ac:dyDescent="0.3">
      <c r="A5" s="52">
        <v>3</v>
      </c>
      <c r="B5" s="53" t="s">
        <v>45</v>
      </c>
      <c r="C5" s="52">
        <f>'CON.U-17 BOYS'!I20</f>
        <v>0</v>
      </c>
      <c r="D5" s="52">
        <f t="shared" si="0"/>
        <v>1</v>
      </c>
      <c r="E5" s="2"/>
    </row>
    <row r="6" spans="1:20" ht="35.1" customHeight="1" x14ac:dyDescent="0.3">
      <c r="A6" s="52">
        <v>4</v>
      </c>
      <c r="B6" s="53" t="s">
        <v>43</v>
      </c>
      <c r="C6" s="52">
        <f>'CON.U-17 BOYS'!L20</f>
        <v>0</v>
      </c>
      <c r="D6" s="52">
        <f t="shared" si="0"/>
        <v>1</v>
      </c>
      <c r="E6" s="2"/>
    </row>
    <row r="7" spans="1:20" ht="35.1" customHeight="1" x14ac:dyDescent="0.3">
      <c r="A7" s="52">
        <v>5</v>
      </c>
      <c r="B7" s="53" t="s">
        <v>40</v>
      </c>
      <c r="C7" s="52">
        <f>'CON.U-17 BOYS'!O20</f>
        <v>0</v>
      </c>
      <c r="D7" s="52">
        <f t="shared" si="0"/>
        <v>1</v>
      </c>
      <c r="E7" s="2"/>
    </row>
    <row r="8" spans="1:20" ht="35.1" customHeight="1" x14ac:dyDescent="0.3">
      <c r="A8" s="52">
        <v>6</v>
      </c>
      <c r="B8" s="53" t="s">
        <v>41</v>
      </c>
      <c r="C8" s="52">
        <f>'CON.U-17 BOYS'!R20</f>
        <v>0</v>
      </c>
      <c r="D8" s="52">
        <f t="shared" si="0"/>
        <v>1</v>
      </c>
      <c r="E8" s="2"/>
    </row>
    <row r="9" spans="1:20" ht="35.1" customHeight="1" x14ac:dyDescent="0.3">
      <c r="A9" s="52">
        <v>7</v>
      </c>
      <c r="B9" s="53" t="s">
        <v>42</v>
      </c>
      <c r="C9" s="52">
        <f>'CON.U-17 BOYS'!U20</f>
        <v>0</v>
      </c>
      <c r="D9" s="52">
        <f t="shared" si="0"/>
        <v>1</v>
      </c>
      <c r="E9" s="2"/>
    </row>
    <row r="10" spans="1:20" ht="35.1" customHeight="1" x14ac:dyDescent="0.3">
      <c r="A10" s="52">
        <v>8</v>
      </c>
      <c r="B10" s="53">
        <f>'Fix. U-17 Boys'!B11</f>
        <v>0</v>
      </c>
      <c r="C10" s="52">
        <f>'CON.U-17 BOYS'!X20</f>
        <v>0</v>
      </c>
      <c r="D10" s="52">
        <f t="shared" si="0"/>
        <v>1</v>
      </c>
      <c r="E10" s="2"/>
    </row>
  </sheetData>
  <sheetProtection algorithmName="SHA-512" hashValue="abyV8pl5h69784jZCY0Vd9geD2auTnXHUpOwJg8oZuW3mc0HzdOoBAZO2yV58eD8TfkTw6bFpM8u1eLyZt9SHQ==" saltValue="3bO5LhQvEOBIkvM7VYhN4Q==" spinCount="100000" sheet="1" objects="1" scenarios="1"/>
  <mergeCells count="1">
    <mergeCell ref="A1:E1"/>
  </mergeCells>
  <conditionalFormatting sqref="D3:D10">
    <cfRule type="colorScale" priority="1">
      <colorScale>
        <cfvo type="min"/>
        <cfvo type="max"/>
        <color rgb="FF00B050"/>
        <color rgb="FFFF0000"/>
      </colorScale>
    </cfRule>
  </conditionalFormatting>
  <pageMargins left="0.39370078740157483" right="0.27559055118110237" top="0.74803149606299213" bottom="0.74803149606299213" header="0.31496062992125984" footer="0.31496062992125984"/>
  <pageSetup paperSize="190" scale="72" orientation="landscape" r:id="rId1"/>
  <headerFooter>
    <oddHeader>Prepared by SUNNY &amp;D&amp;RPage &amp;P</oddHeader>
    <oddFooter>&amp;LMarshal of Meet
(P.E.T. JNV Faridabad) &amp;RPrincipal
JNV Faridabad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view="pageBreakPreview" topLeftCell="A3" zoomScale="60" zoomScaleNormal="100" workbookViewId="0">
      <selection activeCell="G4" sqref="G4:G7"/>
    </sheetView>
  </sheetViews>
  <sheetFormatPr defaultRowHeight="28.5" x14ac:dyDescent="0.45"/>
  <cols>
    <col min="2" max="2" width="33.140625" customWidth="1"/>
    <col min="3" max="3" width="9.7109375" style="50" customWidth="1"/>
    <col min="4" max="4" width="28.85546875" customWidth="1"/>
    <col min="5" max="5" width="10.85546875" customWidth="1"/>
    <col min="6" max="6" width="27.7109375" customWidth="1"/>
    <col min="7" max="7" width="10" customWidth="1"/>
    <col min="8" max="8" width="24.85546875" customWidth="1"/>
    <col min="12" max="13" width="9.140625" style="34" hidden="1" customWidth="1"/>
    <col min="14" max="14" width="9.140625" style="34"/>
  </cols>
  <sheetData>
    <row r="1" spans="1:16" ht="45.75" customHeight="1" x14ac:dyDescent="0.45">
      <c r="A1" s="310" t="s">
        <v>36</v>
      </c>
      <c r="B1" s="310"/>
      <c r="C1" s="310"/>
      <c r="D1" s="310"/>
      <c r="E1" s="310"/>
      <c r="F1" s="310"/>
      <c r="G1" s="310"/>
      <c r="H1" s="310"/>
      <c r="P1" s="31"/>
    </row>
    <row r="2" spans="1:16" ht="45.75" customHeight="1" x14ac:dyDescent="0.45">
      <c r="A2" s="311" t="s">
        <v>50</v>
      </c>
      <c r="B2" s="312"/>
      <c r="C2" s="312"/>
      <c r="D2" s="313"/>
      <c r="E2" s="46"/>
      <c r="F2" s="311" t="s">
        <v>53</v>
      </c>
      <c r="G2" s="312"/>
      <c r="H2" s="313"/>
      <c r="L2" s="34" t="s">
        <v>101</v>
      </c>
      <c r="P2" s="31"/>
    </row>
    <row r="3" spans="1:16" x14ac:dyDescent="0.45">
      <c r="A3" s="33" t="s">
        <v>14</v>
      </c>
      <c r="B3" s="33" t="s">
        <v>46</v>
      </c>
      <c r="C3" s="49"/>
      <c r="D3" s="33" t="s">
        <v>47</v>
      </c>
      <c r="E3" s="33"/>
      <c r="F3" s="33" t="s">
        <v>48</v>
      </c>
      <c r="G3" s="33"/>
      <c r="H3" s="33" t="s">
        <v>49</v>
      </c>
      <c r="L3" s="34" t="s">
        <v>38</v>
      </c>
      <c r="M3" s="30" t="s">
        <v>38</v>
      </c>
    </row>
    <row r="4" spans="1:16" ht="50.1" customHeight="1" thickBot="1" x14ac:dyDescent="0.5">
      <c r="A4" s="32">
        <v>1</v>
      </c>
      <c r="B4" s="229"/>
      <c r="C4" s="56"/>
      <c r="D4" s="314" t="str">
        <f>IF(C4="w",B4,IF(C5="w",B5,""))</f>
        <v/>
      </c>
      <c r="E4" s="316"/>
      <c r="F4" s="314" t="str">
        <f>IF(E4="w",D4,IF(E6="w",D6,""))</f>
        <v/>
      </c>
      <c r="G4" s="316"/>
      <c r="H4" s="314" t="str">
        <f>IF(G4="w",F4,IF(G8="w",F8,""))</f>
        <v/>
      </c>
      <c r="L4" s="34" t="s">
        <v>39</v>
      </c>
      <c r="M4" s="30" t="s">
        <v>39</v>
      </c>
    </row>
    <row r="5" spans="1:16" ht="50.1" customHeight="1" thickTop="1" thickBot="1" x14ac:dyDescent="0.5">
      <c r="A5" s="3">
        <v>2</v>
      </c>
      <c r="B5" s="230"/>
      <c r="C5" s="57"/>
      <c r="D5" s="315"/>
      <c r="E5" s="317"/>
      <c r="F5" s="314"/>
      <c r="G5" s="317"/>
      <c r="H5" s="314"/>
      <c r="L5" s="34" t="s">
        <v>41</v>
      </c>
      <c r="M5" s="30" t="s">
        <v>40</v>
      </c>
    </row>
    <row r="6" spans="1:16" ht="50.1" customHeight="1" thickTop="1" thickBot="1" x14ac:dyDescent="0.5">
      <c r="A6" s="3">
        <v>3</v>
      </c>
      <c r="B6" s="229"/>
      <c r="C6" s="56"/>
      <c r="D6" s="314" t="str">
        <f>IF(C6="w",B6,IF(C7="w",B7,""))</f>
        <v/>
      </c>
      <c r="E6" s="317"/>
      <c r="F6" s="314" t="str">
        <f t="shared" ref="F6:H10" si="0">IF(E6="w",D6,IF(E7="w",D7,""))</f>
        <v/>
      </c>
      <c r="G6" s="317"/>
      <c r="H6" s="314" t="str">
        <f t="shared" si="0"/>
        <v/>
      </c>
      <c r="L6" s="34" t="s">
        <v>42</v>
      </c>
      <c r="M6" s="30" t="s">
        <v>41</v>
      </c>
    </row>
    <row r="7" spans="1:16" ht="50.1" customHeight="1" thickTop="1" thickBot="1" x14ac:dyDescent="0.5">
      <c r="A7" s="3">
        <v>4</v>
      </c>
      <c r="B7" s="230"/>
      <c r="C7" s="56"/>
      <c r="D7" s="315"/>
      <c r="E7" s="318"/>
      <c r="F7" s="315"/>
      <c r="G7" s="317"/>
      <c r="H7" s="314"/>
      <c r="L7" s="34" t="s">
        <v>40</v>
      </c>
      <c r="M7" s="30" t="s">
        <v>42</v>
      </c>
    </row>
    <row r="8" spans="1:16" ht="50.1" customHeight="1" thickTop="1" thickBot="1" x14ac:dyDescent="0.5">
      <c r="A8" s="3">
        <v>5</v>
      </c>
      <c r="B8" s="230"/>
      <c r="C8" s="58"/>
      <c r="D8" s="314" t="str">
        <f>IF(C8="w",B8,IF(C9="w",B9,""))</f>
        <v/>
      </c>
      <c r="E8" s="319"/>
      <c r="F8" s="314" t="str">
        <f>IF(E8="w",D8,IF(E10="w",D10,""))</f>
        <v/>
      </c>
      <c r="G8" s="317"/>
      <c r="H8" s="314" t="str">
        <f t="shared" ref="H8" si="1">IF(G8="w",F8,IF(G10="w",F10,""))</f>
        <v/>
      </c>
      <c r="L8" s="34" t="s">
        <v>43</v>
      </c>
      <c r="M8" s="30" t="s">
        <v>43</v>
      </c>
    </row>
    <row r="9" spans="1:16" ht="50.1" customHeight="1" thickTop="1" thickBot="1" x14ac:dyDescent="0.5">
      <c r="A9" s="3">
        <v>6</v>
      </c>
      <c r="B9" s="230"/>
      <c r="C9" s="57"/>
      <c r="D9" s="315"/>
      <c r="E9" s="317"/>
      <c r="F9" s="314"/>
      <c r="G9" s="317"/>
      <c r="H9" s="314"/>
      <c r="L9" s="34" t="s">
        <v>45</v>
      </c>
      <c r="M9" s="30" t="s">
        <v>44</v>
      </c>
    </row>
    <row r="10" spans="1:16" ht="50.1" customHeight="1" thickTop="1" thickBot="1" x14ac:dyDescent="0.5">
      <c r="A10" s="3">
        <v>7</v>
      </c>
      <c r="B10" s="229"/>
      <c r="C10" s="56"/>
      <c r="D10" s="314" t="str">
        <f>IF(C10="w",B10,IF(C11="w",B11,""))</f>
        <v/>
      </c>
      <c r="E10" s="317"/>
      <c r="F10" s="314" t="str">
        <f t="shared" ref="F10" si="2">IF(E10="w",D10,IF(E11="w",D11,""))</f>
        <v/>
      </c>
      <c r="G10" s="317"/>
      <c r="H10" s="314" t="str">
        <f t="shared" si="0"/>
        <v/>
      </c>
      <c r="L10" s="34" t="s">
        <v>44</v>
      </c>
      <c r="M10" s="30" t="s">
        <v>45</v>
      </c>
    </row>
    <row r="11" spans="1:16" ht="50.1" customHeight="1" thickTop="1" thickBot="1" x14ac:dyDescent="0.5">
      <c r="A11" s="3">
        <v>8</v>
      </c>
      <c r="B11" s="230"/>
      <c r="C11" s="57"/>
      <c r="D11" s="315"/>
      <c r="E11" s="318"/>
      <c r="F11" s="315"/>
      <c r="G11" s="318"/>
      <c r="H11" s="315"/>
    </row>
    <row r="12" spans="1:16" ht="29.25" thickTop="1" x14ac:dyDescent="0.45"/>
  </sheetData>
  <sheetProtection algorithmName="SHA-512" hashValue="n/jFNDix8e9T/XAZsjaGG1w5dTZOuoRP4rEK0xi8l/h8kOEpVwBb0TlbfDTe17MUR/OFyW0Lgj/kANUTBN5BFA==" saltValue="oqBr179rhHSsLyOPZltxEw==" spinCount="100000" sheet="1" objects="1" scenarios="1"/>
  <mergeCells count="16">
    <mergeCell ref="A1:H1"/>
    <mergeCell ref="A2:D2"/>
    <mergeCell ref="F2:H2"/>
    <mergeCell ref="D4:D5"/>
    <mergeCell ref="E4:E5"/>
    <mergeCell ref="F4:F7"/>
    <mergeCell ref="G4:G7"/>
    <mergeCell ref="H4:H11"/>
    <mergeCell ref="D6:D7"/>
    <mergeCell ref="E6:E7"/>
    <mergeCell ref="D8:D9"/>
    <mergeCell ref="E8:E9"/>
    <mergeCell ref="F8:F11"/>
    <mergeCell ref="G8:G11"/>
    <mergeCell ref="D10:D11"/>
    <mergeCell ref="E10:E11"/>
  </mergeCells>
  <conditionalFormatting sqref="C4:C11">
    <cfRule type="containsText" dxfId="62" priority="5" operator="containsText" text="L">
      <formula>NOT(ISERROR(SEARCH("L",C4)))</formula>
    </cfRule>
    <cfRule type="containsText" dxfId="61" priority="6" operator="containsText" text="W">
      <formula>NOT(ISERROR(SEARCH("W",C4)))</formula>
    </cfRule>
  </conditionalFormatting>
  <conditionalFormatting sqref="E4:E11">
    <cfRule type="containsText" dxfId="60" priority="3" operator="containsText" text="L">
      <formula>NOT(ISERROR(SEARCH("L",E4)))</formula>
    </cfRule>
    <cfRule type="containsText" dxfId="59" priority="4" operator="containsText" text="W">
      <formula>NOT(ISERROR(SEARCH("W",E4)))</formula>
    </cfRule>
  </conditionalFormatting>
  <conditionalFormatting sqref="G4:G11">
    <cfRule type="containsText" dxfId="58" priority="1" operator="containsText" text="L">
      <formula>NOT(ISERROR(SEARCH("L",G4)))</formula>
    </cfRule>
    <cfRule type="containsText" dxfId="57" priority="2" operator="containsText" text="W">
      <formula>NOT(ISERROR(SEARCH("W",G4)))</formula>
    </cfRule>
  </conditionalFormatting>
  <dataValidations count="2">
    <dataValidation allowBlank="1" showInputMessage="1" showErrorMessage="1" errorTitle="Alert" error="Typing Not Allowed_x000a_" sqref="C4:C11"/>
    <dataValidation type="list" allowBlank="1" showInputMessage="1" showErrorMessage="1" errorTitle="Alert" error="Typing Not Allowed_x000a_" promptTitle="Warning" prompt="Select the Region from the Drop Down List" sqref="B4:B11">
      <formula1>$L$2:$L$10</formula1>
    </dataValidation>
  </dataValidations>
  <pageMargins left="0.39370078740157483" right="0.27559055118110237" top="0.74803149606299213" bottom="0.74803149606299213" header="0.31496062992125984" footer="0.31496062992125984"/>
  <pageSetup paperSize="190" scale="72" orientation="landscape" r:id="rId1"/>
  <headerFooter>
    <oddHeader>Prepared by SUNNY &amp;D&amp;RPage &amp;P</oddHeader>
    <oddFooter>&amp;LMarshal of Meet
(P.E.T. JNV Faridabad) &amp;RPrincipal
JNV Faridabad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3"/>
  <sheetViews>
    <sheetView view="pageBreakPreview" topLeftCell="A18" zoomScale="90" zoomScaleSheetLayoutView="90" workbookViewId="0">
      <selection activeCell="F41" activeCellId="7" sqref="A5:F20 I5:N20 Q5:V20 Y5:AD20 Y26:AD41 Q26:V41 I26:N41 A26:F41"/>
    </sheetView>
  </sheetViews>
  <sheetFormatPr defaultRowHeight="15" x14ac:dyDescent="0.25"/>
  <cols>
    <col min="1" max="1" width="4.5703125" style="1" customWidth="1"/>
    <col min="2" max="2" width="30.42578125" style="4" bestFit="1" customWidth="1"/>
    <col min="3" max="3" width="11.5703125" style="1" bestFit="1" customWidth="1"/>
    <col min="4" max="6" width="9.7109375" style="1" customWidth="1"/>
    <col min="7" max="8" width="9.140625" style="4"/>
    <col min="9" max="9" width="4.7109375" style="1" customWidth="1"/>
    <col min="10" max="10" width="18.85546875" style="4" bestFit="1" customWidth="1"/>
    <col min="11" max="11" width="12.7109375" style="1" bestFit="1" customWidth="1"/>
    <col min="12" max="14" width="9.7109375" style="1" customWidth="1"/>
    <col min="15" max="16" width="9.140625" style="4"/>
    <col min="17" max="17" width="4.7109375" style="1" customWidth="1"/>
    <col min="18" max="18" width="30.42578125" style="4" bestFit="1" customWidth="1"/>
    <col min="19" max="19" width="11.5703125" style="4" bestFit="1" customWidth="1"/>
    <col min="20" max="22" width="9.7109375" style="1" customWidth="1"/>
    <col min="23" max="24" width="9.140625" style="4"/>
    <col min="25" max="25" width="4.140625" style="1" bestFit="1" customWidth="1"/>
    <col min="26" max="26" width="23.42578125" style="4" bestFit="1" customWidth="1"/>
    <col min="27" max="27" width="11.5703125" style="1" bestFit="1" customWidth="1"/>
    <col min="28" max="30" width="9.7109375" style="1" customWidth="1"/>
    <col min="31" max="16384" width="9.140625" style="4"/>
  </cols>
  <sheetData>
    <row r="1" spans="1:31" ht="62.25" customHeight="1" thickBot="1" x14ac:dyDescent="0.3">
      <c r="A1" s="321" t="s">
        <v>36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140"/>
      <c r="Q1" s="321" t="s">
        <v>36</v>
      </c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</row>
    <row r="2" spans="1:31" ht="16.5" thickTop="1" thickBot="1" x14ac:dyDescent="0.3">
      <c r="A2" s="320" t="s">
        <v>15</v>
      </c>
      <c r="B2" s="320"/>
      <c r="C2" s="320"/>
      <c r="D2" s="141">
        <f>'Fix. U-19 Boys'!B4</f>
        <v>0</v>
      </c>
      <c r="E2" s="141"/>
      <c r="F2" s="141"/>
      <c r="G2" s="141"/>
      <c r="I2" s="320" t="s">
        <v>15</v>
      </c>
      <c r="J2" s="320"/>
      <c r="K2" s="320"/>
      <c r="L2" s="141">
        <f>'Fix. U-19 Boys'!B6</f>
        <v>0</v>
      </c>
      <c r="M2" s="141"/>
      <c r="N2" s="141"/>
      <c r="O2" s="141"/>
      <c r="Q2" s="320" t="s">
        <v>15</v>
      </c>
      <c r="R2" s="320"/>
      <c r="S2" s="320"/>
      <c r="T2" s="141">
        <f>'Fix. U-19 Boys'!B8</f>
        <v>0</v>
      </c>
      <c r="U2" s="141"/>
      <c r="V2" s="141"/>
      <c r="W2" s="141"/>
      <c r="Y2" s="320" t="s">
        <v>15</v>
      </c>
      <c r="Z2" s="320"/>
      <c r="AA2" s="320"/>
      <c r="AB2" s="141">
        <f>'Fix. U-19 Boys'!B10</f>
        <v>0</v>
      </c>
      <c r="AC2" s="141"/>
      <c r="AD2" s="141"/>
      <c r="AE2" s="141"/>
    </row>
    <row r="3" spans="1:31" ht="16.5" thickTop="1" thickBot="1" x14ac:dyDescent="0.3">
      <c r="A3" s="325" t="s">
        <v>29</v>
      </c>
      <c r="B3" s="326"/>
      <c r="C3" s="142" t="s">
        <v>58</v>
      </c>
      <c r="D3" s="322" t="s">
        <v>26</v>
      </c>
      <c r="E3" s="322"/>
      <c r="F3" s="322"/>
      <c r="G3" s="323" t="s">
        <v>18</v>
      </c>
      <c r="I3" s="325" t="s">
        <v>29</v>
      </c>
      <c r="J3" s="326"/>
      <c r="K3" s="142" t="s">
        <v>58</v>
      </c>
      <c r="L3" s="322" t="s">
        <v>26</v>
      </c>
      <c r="M3" s="322"/>
      <c r="N3" s="322"/>
      <c r="O3" s="323" t="s">
        <v>18</v>
      </c>
      <c r="Q3" s="325" t="s">
        <v>29</v>
      </c>
      <c r="R3" s="326"/>
      <c r="S3" s="159" t="s">
        <v>58</v>
      </c>
      <c r="T3" s="322" t="s">
        <v>26</v>
      </c>
      <c r="U3" s="322"/>
      <c r="V3" s="322"/>
      <c r="W3" s="323" t="s">
        <v>18</v>
      </c>
      <c r="Y3" s="325" t="s">
        <v>29</v>
      </c>
      <c r="Z3" s="326"/>
      <c r="AA3" s="142" t="s">
        <v>58</v>
      </c>
      <c r="AB3" s="322" t="s">
        <v>26</v>
      </c>
      <c r="AC3" s="322"/>
      <c r="AD3" s="322"/>
      <c r="AE3" s="323" t="s">
        <v>18</v>
      </c>
    </row>
    <row r="4" spans="1:31" ht="15.75" thickTop="1" x14ac:dyDescent="0.25">
      <c r="A4" s="40" t="s">
        <v>0</v>
      </c>
      <c r="B4" s="143" t="s">
        <v>16</v>
      </c>
      <c r="C4" s="40" t="s">
        <v>17</v>
      </c>
      <c r="D4" s="45" t="s">
        <v>30</v>
      </c>
      <c r="E4" s="45" t="s">
        <v>21</v>
      </c>
      <c r="F4" s="45" t="s">
        <v>161</v>
      </c>
      <c r="G4" s="324"/>
      <c r="I4" s="40" t="s">
        <v>0</v>
      </c>
      <c r="J4" s="143" t="s">
        <v>16</v>
      </c>
      <c r="K4" s="40" t="s">
        <v>17</v>
      </c>
      <c r="L4" s="45" t="s">
        <v>22</v>
      </c>
      <c r="M4" s="45" t="s">
        <v>141</v>
      </c>
      <c r="N4" s="45" t="s">
        <v>149</v>
      </c>
      <c r="O4" s="324"/>
      <c r="Q4" s="40" t="s">
        <v>0</v>
      </c>
      <c r="R4" s="143" t="s">
        <v>16</v>
      </c>
      <c r="S4" s="143" t="s">
        <v>17</v>
      </c>
      <c r="T4" s="45" t="s">
        <v>104</v>
      </c>
      <c r="U4" s="45" t="s">
        <v>161</v>
      </c>
      <c r="V4" s="45" t="s">
        <v>28</v>
      </c>
      <c r="W4" s="324"/>
      <c r="Y4" s="40" t="s">
        <v>0</v>
      </c>
      <c r="Z4" s="143" t="s">
        <v>16</v>
      </c>
      <c r="AA4" s="40" t="s">
        <v>17</v>
      </c>
      <c r="AB4" s="45" t="s">
        <v>20</v>
      </c>
      <c r="AC4" s="45" t="s">
        <v>105</v>
      </c>
      <c r="AD4" s="45" t="s">
        <v>141</v>
      </c>
      <c r="AE4" s="324"/>
    </row>
    <row r="5" spans="1:31" x14ac:dyDescent="0.25">
      <c r="A5" s="112"/>
      <c r="B5" s="113"/>
      <c r="C5" s="107"/>
      <c r="D5" s="39"/>
      <c r="E5" s="39"/>
      <c r="F5" s="39"/>
      <c r="G5" s="51">
        <f>SUM(D5,E5,F5)</f>
        <v>0</v>
      </c>
      <c r="I5" s="112"/>
      <c r="J5" s="98"/>
      <c r="K5" s="99"/>
      <c r="L5" s="39"/>
      <c r="M5" s="39"/>
      <c r="N5" s="39"/>
      <c r="O5" s="51">
        <f>SUM(L5,M5,N5)</f>
        <v>0</v>
      </c>
      <c r="Q5" s="112"/>
      <c r="R5" s="98"/>
      <c r="S5" s="99"/>
      <c r="T5" s="39"/>
      <c r="U5" s="39"/>
      <c r="V5" s="39"/>
      <c r="W5" s="51">
        <f>SUM(T5,U5,V5)</f>
        <v>0</v>
      </c>
      <c r="Y5" s="112"/>
      <c r="Z5" s="103"/>
      <c r="AA5" s="104"/>
      <c r="AB5" s="39"/>
      <c r="AC5" s="39"/>
      <c r="AD5" s="39"/>
      <c r="AE5" s="51">
        <f>SUM(AB5,AC5,AD5)</f>
        <v>0</v>
      </c>
    </row>
    <row r="6" spans="1:31" x14ac:dyDescent="0.25">
      <c r="A6" s="112"/>
      <c r="B6" s="113"/>
      <c r="C6" s="107"/>
      <c r="D6" s="39"/>
      <c r="E6" s="39"/>
      <c r="F6" s="39"/>
      <c r="G6" s="51">
        <f t="shared" ref="G6:G20" si="0">SUM(D6,E6,F6)</f>
        <v>0</v>
      </c>
      <c r="I6" s="112"/>
      <c r="J6" s="98"/>
      <c r="K6" s="99"/>
      <c r="L6" s="39"/>
      <c r="M6" s="39"/>
      <c r="N6" s="39"/>
      <c r="O6" s="51">
        <f t="shared" ref="O6:O18" si="1">SUM(L6,M6,N6)</f>
        <v>0</v>
      </c>
      <c r="Q6" s="112"/>
      <c r="R6" s="98"/>
      <c r="S6" s="98"/>
      <c r="T6" s="39"/>
      <c r="U6" s="39"/>
      <c r="V6" s="39"/>
      <c r="W6" s="51">
        <f t="shared" ref="W6:W18" si="2">SUM(T6,U6,V6)</f>
        <v>0</v>
      </c>
      <c r="Y6" s="112"/>
      <c r="Z6" s="103"/>
      <c r="AA6" s="99"/>
      <c r="AB6" s="39"/>
      <c r="AC6" s="39"/>
      <c r="AD6" s="39"/>
      <c r="AE6" s="51">
        <f t="shared" ref="AE6:AE18" si="3">SUM(AB6,AC6,AD6)</f>
        <v>0</v>
      </c>
    </row>
    <row r="7" spans="1:31" x14ac:dyDescent="0.25">
      <c r="A7" s="112"/>
      <c r="B7" s="113"/>
      <c r="C7" s="107"/>
      <c r="D7" s="39"/>
      <c r="E7" s="39"/>
      <c r="F7" s="39"/>
      <c r="G7" s="51">
        <f t="shared" si="0"/>
        <v>0</v>
      </c>
      <c r="I7" s="112"/>
      <c r="J7" s="98"/>
      <c r="K7" s="99"/>
      <c r="L7" s="39"/>
      <c r="M7" s="39"/>
      <c r="N7" s="39"/>
      <c r="O7" s="51">
        <f t="shared" si="1"/>
        <v>0</v>
      </c>
      <c r="Q7" s="112"/>
      <c r="R7" s="98"/>
      <c r="S7" s="98"/>
      <c r="T7" s="39"/>
      <c r="U7" s="39"/>
      <c r="V7" s="39"/>
      <c r="W7" s="51">
        <f t="shared" si="2"/>
        <v>0</v>
      </c>
      <c r="Y7" s="112"/>
      <c r="Z7" s="103"/>
      <c r="AA7" s="104"/>
      <c r="AB7" s="39"/>
      <c r="AC7" s="39"/>
      <c r="AD7" s="39"/>
      <c r="AE7" s="51">
        <f t="shared" si="3"/>
        <v>0</v>
      </c>
    </row>
    <row r="8" spans="1:31" x14ac:dyDescent="0.25">
      <c r="A8" s="112"/>
      <c r="B8" s="113"/>
      <c r="C8" s="107"/>
      <c r="D8" s="39"/>
      <c r="E8" s="39"/>
      <c r="F8" s="39"/>
      <c r="G8" s="51">
        <f t="shared" si="0"/>
        <v>0</v>
      </c>
      <c r="I8" s="112"/>
      <c r="J8" s="98"/>
      <c r="K8" s="99"/>
      <c r="L8" s="39"/>
      <c r="M8" s="39"/>
      <c r="N8" s="39"/>
      <c r="O8" s="51">
        <f t="shared" si="1"/>
        <v>0</v>
      </c>
      <c r="Q8" s="112"/>
      <c r="R8" s="98"/>
      <c r="S8" s="98"/>
      <c r="T8" s="39"/>
      <c r="U8" s="39"/>
      <c r="V8" s="39"/>
      <c r="W8" s="51">
        <f t="shared" si="2"/>
        <v>0</v>
      </c>
      <c r="Y8" s="112"/>
      <c r="Z8" s="103"/>
      <c r="AA8" s="104"/>
      <c r="AB8" s="39"/>
      <c r="AC8" s="39"/>
      <c r="AD8" s="39"/>
      <c r="AE8" s="51">
        <f t="shared" si="3"/>
        <v>0</v>
      </c>
    </row>
    <row r="9" spans="1:31" x14ac:dyDescent="0.25">
      <c r="A9" s="112"/>
      <c r="B9" s="113"/>
      <c r="C9" s="107"/>
      <c r="D9" s="39"/>
      <c r="E9" s="39"/>
      <c r="F9" s="39"/>
      <c r="G9" s="51">
        <f t="shared" si="0"/>
        <v>0</v>
      </c>
      <c r="I9" s="112"/>
      <c r="J9" s="98"/>
      <c r="K9" s="99"/>
      <c r="L9" s="39"/>
      <c r="M9" s="39"/>
      <c r="N9" s="39"/>
      <c r="O9" s="51">
        <f t="shared" si="1"/>
        <v>0</v>
      </c>
      <c r="Q9" s="112"/>
      <c r="R9" s="98"/>
      <c r="S9" s="98"/>
      <c r="T9" s="39"/>
      <c r="U9" s="39"/>
      <c r="V9" s="39"/>
      <c r="W9" s="51">
        <f t="shared" si="2"/>
        <v>0</v>
      </c>
      <c r="Y9" s="112"/>
      <c r="Z9" s="103"/>
      <c r="AA9" s="104"/>
      <c r="AB9" s="39"/>
      <c r="AC9" s="39"/>
      <c r="AD9" s="39"/>
      <c r="AE9" s="51">
        <f t="shared" si="3"/>
        <v>0</v>
      </c>
    </row>
    <row r="10" spans="1:31" x14ac:dyDescent="0.25">
      <c r="A10" s="112"/>
      <c r="B10" s="113"/>
      <c r="C10" s="107"/>
      <c r="D10" s="39"/>
      <c r="E10" s="39"/>
      <c r="F10" s="39"/>
      <c r="G10" s="51">
        <f t="shared" si="0"/>
        <v>0</v>
      </c>
      <c r="I10" s="112"/>
      <c r="J10" s="98"/>
      <c r="K10" s="99"/>
      <c r="L10" s="39"/>
      <c r="M10" s="39"/>
      <c r="N10" s="39"/>
      <c r="O10" s="51">
        <f t="shared" si="1"/>
        <v>0</v>
      </c>
      <c r="Q10" s="112"/>
      <c r="R10" s="98"/>
      <c r="S10" s="98"/>
      <c r="T10" s="39"/>
      <c r="U10" s="39"/>
      <c r="V10" s="39"/>
      <c r="W10" s="51">
        <f t="shared" si="2"/>
        <v>0</v>
      </c>
      <c r="Y10" s="112"/>
      <c r="Z10" s="103"/>
      <c r="AA10" s="104"/>
      <c r="AB10" s="39"/>
      <c r="AC10" s="39"/>
      <c r="AD10" s="39"/>
      <c r="AE10" s="51">
        <f t="shared" si="3"/>
        <v>0</v>
      </c>
    </row>
    <row r="11" spans="1:31" x14ac:dyDescent="0.25">
      <c r="A11" s="112"/>
      <c r="B11" s="113"/>
      <c r="C11" s="107"/>
      <c r="D11" s="39"/>
      <c r="E11" s="39"/>
      <c r="F11" s="39"/>
      <c r="G11" s="51">
        <f t="shared" si="0"/>
        <v>0</v>
      </c>
      <c r="I11" s="112"/>
      <c r="J11" s="98"/>
      <c r="K11" s="99"/>
      <c r="L11" s="39"/>
      <c r="M11" s="39"/>
      <c r="N11" s="39"/>
      <c r="O11" s="51">
        <f t="shared" si="1"/>
        <v>0</v>
      </c>
      <c r="Q11" s="112"/>
      <c r="R11" s="98"/>
      <c r="S11" s="99"/>
      <c r="T11" s="39"/>
      <c r="U11" s="39"/>
      <c r="V11" s="39"/>
      <c r="W11" s="51">
        <f t="shared" si="2"/>
        <v>0</v>
      </c>
      <c r="Y11" s="112"/>
      <c r="Z11" s="103"/>
      <c r="AA11" s="104"/>
      <c r="AB11" s="39"/>
      <c r="AC11" s="39"/>
      <c r="AD11" s="39"/>
      <c r="AE11" s="51">
        <f t="shared" si="3"/>
        <v>0</v>
      </c>
    </row>
    <row r="12" spans="1:31" x14ac:dyDescent="0.25">
      <c r="A12" s="112"/>
      <c r="B12" s="113"/>
      <c r="C12" s="107"/>
      <c r="D12" s="39"/>
      <c r="E12" s="39"/>
      <c r="F12" s="39"/>
      <c r="G12" s="51">
        <f t="shared" si="0"/>
        <v>0</v>
      </c>
      <c r="I12" s="112"/>
      <c r="J12" s="98"/>
      <c r="K12" s="99"/>
      <c r="L12" s="39"/>
      <c r="M12" s="39"/>
      <c r="N12" s="39"/>
      <c r="O12" s="51">
        <f t="shared" si="1"/>
        <v>0</v>
      </c>
      <c r="Q12" s="112"/>
      <c r="R12" s="98"/>
      <c r="S12" s="99"/>
      <c r="T12" s="39"/>
      <c r="U12" s="39"/>
      <c r="V12" s="39"/>
      <c r="W12" s="51">
        <f t="shared" si="2"/>
        <v>0</v>
      </c>
      <c r="Y12" s="112"/>
      <c r="Z12" s="103"/>
      <c r="AA12" s="104"/>
      <c r="AB12" s="39"/>
      <c r="AC12" s="39"/>
      <c r="AD12" s="39"/>
      <c r="AE12" s="51">
        <f t="shared" si="3"/>
        <v>0</v>
      </c>
    </row>
    <row r="13" spans="1:31" x14ac:dyDescent="0.25">
      <c r="A13" s="112"/>
      <c r="B13" s="113"/>
      <c r="C13" s="107"/>
      <c r="D13" s="39"/>
      <c r="E13" s="39"/>
      <c r="F13" s="39"/>
      <c r="G13" s="51">
        <f t="shared" si="0"/>
        <v>0</v>
      </c>
      <c r="I13" s="112"/>
      <c r="J13" s="98"/>
      <c r="K13" s="99"/>
      <c r="L13" s="39"/>
      <c r="M13" s="39"/>
      <c r="N13" s="39"/>
      <c r="O13" s="51">
        <f t="shared" si="1"/>
        <v>0</v>
      </c>
      <c r="Q13" s="112"/>
      <c r="R13" s="98"/>
      <c r="S13" s="99"/>
      <c r="T13" s="39"/>
      <c r="U13" s="39"/>
      <c r="V13" s="39"/>
      <c r="W13" s="51">
        <f t="shared" si="2"/>
        <v>0</v>
      </c>
      <c r="Y13" s="112"/>
      <c r="Z13" s="103"/>
      <c r="AA13" s="104"/>
      <c r="AB13" s="39"/>
      <c r="AC13" s="39"/>
      <c r="AD13" s="39"/>
      <c r="AE13" s="51">
        <f t="shared" si="3"/>
        <v>0</v>
      </c>
    </row>
    <row r="14" spans="1:31" x14ac:dyDescent="0.25">
      <c r="A14" s="112"/>
      <c r="B14" s="113"/>
      <c r="C14" s="107"/>
      <c r="D14" s="39"/>
      <c r="E14" s="39"/>
      <c r="F14" s="39"/>
      <c r="G14" s="51">
        <f t="shared" si="0"/>
        <v>0</v>
      </c>
      <c r="I14" s="112"/>
      <c r="J14" s="98"/>
      <c r="K14" s="99"/>
      <c r="L14" s="39"/>
      <c r="M14" s="39"/>
      <c r="N14" s="39"/>
      <c r="O14" s="51">
        <f t="shared" si="1"/>
        <v>0</v>
      </c>
      <c r="Q14" s="112"/>
      <c r="R14" s="98"/>
      <c r="S14" s="99"/>
      <c r="T14" s="39"/>
      <c r="U14" s="39"/>
      <c r="V14" s="39"/>
      <c r="W14" s="51">
        <f t="shared" si="2"/>
        <v>0</v>
      </c>
      <c r="Y14" s="112"/>
      <c r="Z14" s="103"/>
      <c r="AA14" s="104"/>
      <c r="AB14" s="39"/>
      <c r="AC14" s="39"/>
      <c r="AD14" s="39"/>
      <c r="AE14" s="51">
        <f t="shared" si="3"/>
        <v>0</v>
      </c>
    </row>
    <row r="15" spans="1:31" x14ac:dyDescent="0.25">
      <c r="A15" s="112"/>
      <c r="B15" s="113"/>
      <c r="C15" s="107"/>
      <c r="D15" s="39"/>
      <c r="E15" s="39"/>
      <c r="F15" s="39"/>
      <c r="G15" s="51">
        <f t="shared" si="0"/>
        <v>0</v>
      </c>
      <c r="I15" s="112"/>
      <c r="J15" s="98"/>
      <c r="K15" s="99"/>
      <c r="L15" s="39"/>
      <c r="M15" s="39"/>
      <c r="N15" s="39"/>
      <c r="O15" s="51">
        <f t="shared" si="1"/>
        <v>0</v>
      </c>
      <c r="Q15" s="112"/>
      <c r="R15" s="98"/>
      <c r="S15" s="98"/>
      <c r="T15" s="39"/>
      <c r="U15" s="39"/>
      <c r="V15" s="39"/>
      <c r="W15" s="51">
        <f t="shared" si="2"/>
        <v>0</v>
      </c>
      <c r="Y15" s="112"/>
      <c r="Z15" s="103"/>
      <c r="AA15" s="104"/>
      <c r="AB15" s="39"/>
      <c r="AC15" s="39"/>
      <c r="AD15" s="39"/>
      <c r="AE15" s="51">
        <f t="shared" si="3"/>
        <v>0</v>
      </c>
    </row>
    <row r="16" spans="1:31" x14ac:dyDescent="0.25">
      <c r="A16" s="112"/>
      <c r="B16" s="113"/>
      <c r="C16" s="107"/>
      <c r="D16" s="39"/>
      <c r="E16" s="39"/>
      <c r="F16" s="39"/>
      <c r="G16" s="51">
        <f t="shared" si="0"/>
        <v>0</v>
      </c>
      <c r="I16" s="112"/>
      <c r="J16" s="98"/>
      <c r="K16" s="99"/>
      <c r="L16" s="39"/>
      <c r="M16" s="39"/>
      <c r="N16" s="39"/>
      <c r="O16" s="51">
        <f t="shared" si="1"/>
        <v>0</v>
      </c>
      <c r="Q16" s="112"/>
      <c r="R16" s="98"/>
      <c r="S16" s="99"/>
      <c r="T16" s="39"/>
      <c r="U16" s="39"/>
      <c r="V16" s="39"/>
      <c r="W16" s="51">
        <f t="shared" si="2"/>
        <v>0</v>
      </c>
      <c r="Y16" s="112"/>
      <c r="Z16" s="103"/>
      <c r="AA16" s="104"/>
      <c r="AB16" s="39"/>
      <c r="AC16" s="39"/>
      <c r="AD16" s="39"/>
      <c r="AE16" s="51">
        <f t="shared" si="3"/>
        <v>0</v>
      </c>
    </row>
    <row r="17" spans="1:31" x14ac:dyDescent="0.25">
      <c r="A17" s="112"/>
      <c r="B17" s="98"/>
      <c r="C17" s="99"/>
      <c r="D17" s="39"/>
      <c r="E17" s="39"/>
      <c r="F17" s="39"/>
      <c r="G17" s="51">
        <f t="shared" si="0"/>
        <v>0</v>
      </c>
      <c r="I17" s="112"/>
      <c r="J17" s="98"/>
      <c r="K17" s="99"/>
      <c r="L17" s="39"/>
      <c r="M17" s="39"/>
      <c r="N17" s="39"/>
      <c r="O17" s="51">
        <f t="shared" si="1"/>
        <v>0</v>
      </c>
      <c r="Q17" s="112"/>
      <c r="R17" s="98"/>
      <c r="S17" s="99"/>
      <c r="T17" s="39"/>
      <c r="U17" s="39"/>
      <c r="V17" s="39"/>
      <c r="W17" s="51">
        <f t="shared" si="2"/>
        <v>0</v>
      </c>
      <c r="Y17" s="112"/>
      <c r="Z17" s="103"/>
      <c r="AA17" s="104"/>
      <c r="AB17" s="39"/>
      <c r="AC17" s="39"/>
      <c r="AD17" s="39"/>
      <c r="AE17" s="51">
        <f t="shared" si="3"/>
        <v>0</v>
      </c>
    </row>
    <row r="18" spans="1:31" x14ac:dyDescent="0.25">
      <c r="A18" s="112"/>
      <c r="B18" s="98"/>
      <c r="C18" s="99"/>
      <c r="D18" s="39"/>
      <c r="E18" s="39"/>
      <c r="F18" s="39"/>
      <c r="G18" s="51">
        <f t="shared" si="0"/>
        <v>0</v>
      </c>
      <c r="I18" s="112"/>
      <c r="J18" s="98"/>
      <c r="K18" s="99"/>
      <c r="L18" s="39"/>
      <c r="M18" s="39"/>
      <c r="N18" s="39"/>
      <c r="O18" s="51">
        <f t="shared" si="1"/>
        <v>0</v>
      </c>
      <c r="Q18" s="112"/>
      <c r="R18" s="98"/>
      <c r="S18" s="98"/>
      <c r="T18" s="39"/>
      <c r="U18" s="39"/>
      <c r="V18" s="39"/>
      <c r="W18" s="51">
        <f t="shared" si="2"/>
        <v>0</v>
      </c>
      <c r="Y18" s="112"/>
      <c r="Z18" s="103"/>
      <c r="AA18" s="104"/>
      <c r="AB18" s="39"/>
      <c r="AC18" s="39"/>
      <c r="AD18" s="39"/>
      <c r="AE18" s="51">
        <f t="shared" si="3"/>
        <v>0</v>
      </c>
    </row>
    <row r="19" spans="1:31" x14ac:dyDescent="0.25">
      <c r="A19" s="112"/>
      <c r="B19" s="98"/>
      <c r="C19" s="99"/>
      <c r="D19" s="39"/>
      <c r="E19" s="39"/>
      <c r="F19" s="39"/>
      <c r="G19" s="51">
        <f>SUM(D19,E19,F19)</f>
        <v>0</v>
      </c>
      <c r="I19" s="112"/>
      <c r="J19" s="98"/>
      <c r="K19" s="99"/>
      <c r="L19" s="39"/>
      <c r="M19" s="39"/>
      <c r="N19" s="39"/>
      <c r="O19" s="51">
        <f>SUM(L19,M19,N19)</f>
        <v>0</v>
      </c>
      <c r="Q19" s="112"/>
      <c r="R19" s="98"/>
      <c r="S19" s="98"/>
      <c r="T19" s="39"/>
      <c r="U19" s="39"/>
      <c r="V19" s="39"/>
      <c r="W19" s="51">
        <f>SUM(T19,U19,V19)</f>
        <v>0</v>
      </c>
      <c r="Y19" s="112"/>
      <c r="Z19" s="103"/>
      <c r="AA19" s="104"/>
      <c r="AB19" s="39"/>
      <c r="AC19" s="39"/>
      <c r="AD19" s="39"/>
      <c r="AE19" s="51">
        <f>SUM(AB19,AC19,AD19)</f>
        <v>0</v>
      </c>
    </row>
    <row r="20" spans="1:31" ht="15.75" thickBot="1" x14ac:dyDescent="0.3">
      <c r="A20" s="112"/>
      <c r="B20" s="98"/>
      <c r="C20" s="99"/>
      <c r="D20" s="39"/>
      <c r="E20" s="39"/>
      <c r="F20" s="39"/>
      <c r="G20" s="145">
        <f t="shared" si="0"/>
        <v>0</v>
      </c>
      <c r="I20" s="112"/>
      <c r="J20" s="98"/>
      <c r="K20" s="99"/>
      <c r="L20" s="39"/>
      <c r="M20" s="39"/>
      <c r="N20" s="39"/>
      <c r="O20" s="145">
        <f t="shared" ref="O20" si="4">SUM(L20,M20,N20)</f>
        <v>0</v>
      </c>
      <c r="Q20" s="112"/>
      <c r="R20" s="98"/>
      <c r="S20" s="98"/>
      <c r="T20" s="39"/>
      <c r="U20" s="39"/>
      <c r="V20" s="39"/>
      <c r="W20" s="145">
        <f t="shared" ref="W20" si="5">SUM(T20,U20,V20)</f>
        <v>0</v>
      </c>
      <c r="Y20" s="112"/>
      <c r="Z20" s="103"/>
      <c r="AA20" s="104"/>
      <c r="AB20" s="39"/>
      <c r="AC20" s="39"/>
      <c r="AD20" s="39"/>
      <c r="AE20" s="145">
        <f t="shared" ref="AE20" si="6">SUM(AB20,AC20,AD20)</f>
        <v>0</v>
      </c>
    </row>
    <row r="21" spans="1:31" ht="16.5" thickTop="1" thickBot="1" x14ac:dyDescent="0.3">
      <c r="A21" s="327" t="s">
        <v>31</v>
      </c>
      <c r="B21" s="328"/>
      <c r="C21" s="329"/>
      <c r="D21" s="147">
        <f>SUM(D5:D20)</f>
        <v>0</v>
      </c>
      <c r="E21" s="147">
        <f t="shared" ref="E21:F21" si="7">SUM(E5:E20)</f>
        <v>0</v>
      </c>
      <c r="F21" s="147">
        <f t="shared" si="7"/>
        <v>0</v>
      </c>
      <c r="G21" s="148">
        <f>SUM(G5:G20)</f>
        <v>0</v>
      </c>
      <c r="I21" s="327" t="s">
        <v>31</v>
      </c>
      <c r="J21" s="328"/>
      <c r="K21" s="329"/>
      <c r="L21" s="147">
        <f t="shared" ref="L21" si="8">SUM(L5:L20)</f>
        <v>0</v>
      </c>
      <c r="M21" s="147">
        <f t="shared" ref="M21" si="9">SUM(M5:M20)</f>
        <v>0</v>
      </c>
      <c r="N21" s="147">
        <f t="shared" ref="N21" si="10">SUM(N5:N20)</f>
        <v>0</v>
      </c>
      <c r="O21" s="148">
        <f>SUM(O5:O20)</f>
        <v>0</v>
      </c>
      <c r="Q21" s="327" t="s">
        <v>31</v>
      </c>
      <c r="R21" s="328"/>
      <c r="S21" s="329"/>
      <c r="T21" s="147">
        <f t="shared" ref="T21" si="11">SUM(T5:T20)</f>
        <v>0</v>
      </c>
      <c r="U21" s="147">
        <f t="shared" ref="U21" si="12">SUM(U5:U20)</f>
        <v>0</v>
      </c>
      <c r="V21" s="147">
        <f t="shared" ref="V21" si="13">SUM(V5:V20)</f>
        <v>0</v>
      </c>
      <c r="W21" s="148">
        <f>SUM(W5:W20)</f>
        <v>0</v>
      </c>
      <c r="Y21" s="327" t="s">
        <v>31</v>
      </c>
      <c r="Z21" s="328"/>
      <c r="AA21" s="329"/>
      <c r="AB21" s="147">
        <f t="shared" ref="AB21" si="14">SUM(AB5:AB20)</f>
        <v>0</v>
      </c>
      <c r="AC21" s="147">
        <f t="shared" ref="AC21" si="15">SUM(AC5:AC20)</f>
        <v>0</v>
      </c>
      <c r="AD21" s="147">
        <f t="shared" ref="AD21" si="16">SUM(AD5:AD20)</f>
        <v>0</v>
      </c>
      <c r="AE21" s="148">
        <f>SUM(AE5:AE20)</f>
        <v>0</v>
      </c>
    </row>
    <row r="22" spans="1:31" ht="16.5" thickTop="1" thickBot="1" x14ac:dyDescent="0.3"/>
    <row r="23" spans="1:31" ht="16.5" thickTop="1" thickBot="1" x14ac:dyDescent="0.3">
      <c r="A23" s="320" t="s">
        <v>15</v>
      </c>
      <c r="B23" s="320"/>
      <c r="C23" s="320"/>
      <c r="D23" s="141">
        <f>'Fix. U-19 Boys'!B5</f>
        <v>0</v>
      </c>
      <c r="E23" s="141"/>
      <c r="F23" s="141"/>
      <c r="G23" s="141"/>
      <c r="I23" s="320" t="s">
        <v>15</v>
      </c>
      <c r="J23" s="320"/>
      <c r="K23" s="320"/>
      <c r="L23" s="141">
        <f>'Fix. U-19 Boys'!B7</f>
        <v>0</v>
      </c>
      <c r="M23" s="141"/>
      <c r="N23" s="141"/>
      <c r="O23" s="141"/>
      <c r="Q23" s="320" t="s">
        <v>15</v>
      </c>
      <c r="R23" s="320"/>
      <c r="S23" s="320"/>
      <c r="T23" s="141">
        <f>'Fix. U-19 Boys'!B9</f>
        <v>0</v>
      </c>
      <c r="U23" s="141"/>
      <c r="V23" s="141"/>
      <c r="W23" s="141"/>
      <c r="Y23" s="320" t="s">
        <v>15</v>
      </c>
      <c r="Z23" s="320"/>
      <c r="AA23" s="320"/>
      <c r="AB23" s="141">
        <f>'Fix. U-19 Boys'!B11</f>
        <v>0</v>
      </c>
      <c r="AC23" s="141"/>
      <c r="AD23" s="141"/>
      <c r="AE23" s="141"/>
    </row>
    <row r="24" spans="1:31" ht="16.5" thickTop="1" thickBot="1" x14ac:dyDescent="0.3">
      <c r="A24" s="325" t="s">
        <v>29</v>
      </c>
      <c r="B24" s="326"/>
      <c r="C24" s="142" t="s">
        <v>58</v>
      </c>
      <c r="D24" s="322" t="s">
        <v>26</v>
      </c>
      <c r="E24" s="322"/>
      <c r="F24" s="322"/>
      <c r="G24" s="323" t="s">
        <v>18</v>
      </c>
      <c r="I24" s="325" t="s">
        <v>29</v>
      </c>
      <c r="J24" s="326"/>
      <c r="K24" s="142" t="s">
        <v>58</v>
      </c>
      <c r="L24" s="322" t="s">
        <v>26</v>
      </c>
      <c r="M24" s="322"/>
      <c r="N24" s="322"/>
      <c r="O24" s="323" t="s">
        <v>18</v>
      </c>
      <c r="Q24" s="325" t="s">
        <v>29</v>
      </c>
      <c r="R24" s="326"/>
      <c r="S24" s="159" t="s">
        <v>58</v>
      </c>
      <c r="T24" s="322" t="s">
        <v>26</v>
      </c>
      <c r="U24" s="322"/>
      <c r="V24" s="322"/>
      <c r="W24" s="323" t="s">
        <v>18</v>
      </c>
      <c r="Y24" s="325" t="s">
        <v>29</v>
      </c>
      <c r="Z24" s="326"/>
      <c r="AA24" s="142" t="s">
        <v>58</v>
      </c>
      <c r="AB24" s="322" t="s">
        <v>26</v>
      </c>
      <c r="AC24" s="322"/>
      <c r="AD24" s="322"/>
      <c r="AE24" s="323" t="s">
        <v>18</v>
      </c>
    </row>
    <row r="25" spans="1:31" ht="15.75" thickTop="1" x14ac:dyDescent="0.25">
      <c r="A25" s="40" t="s">
        <v>0</v>
      </c>
      <c r="B25" s="143" t="s">
        <v>16</v>
      </c>
      <c r="C25" s="40" t="s">
        <v>17</v>
      </c>
      <c r="D25" s="45" t="s">
        <v>103</v>
      </c>
      <c r="E25" s="45" t="s">
        <v>27</v>
      </c>
      <c r="F25" s="45" t="s">
        <v>28</v>
      </c>
      <c r="G25" s="324"/>
      <c r="I25" s="40" t="s">
        <v>0</v>
      </c>
      <c r="J25" s="143" t="s">
        <v>16</v>
      </c>
      <c r="K25" s="40" t="s">
        <v>17</v>
      </c>
      <c r="L25" s="45" t="s">
        <v>21</v>
      </c>
      <c r="M25" s="45" t="s">
        <v>27</v>
      </c>
      <c r="N25" s="45" t="s">
        <v>28</v>
      </c>
      <c r="O25" s="324"/>
      <c r="Q25" s="40" t="s">
        <v>0</v>
      </c>
      <c r="R25" s="143" t="s">
        <v>16</v>
      </c>
      <c r="S25" s="143" t="s">
        <v>17</v>
      </c>
      <c r="T25" s="45" t="s">
        <v>105</v>
      </c>
      <c r="U25" s="45" t="s">
        <v>27</v>
      </c>
      <c r="V25" s="45" t="s">
        <v>28</v>
      </c>
      <c r="W25" s="324"/>
      <c r="Y25" s="40" t="s">
        <v>0</v>
      </c>
      <c r="Z25" s="143" t="s">
        <v>16</v>
      </c>
      <c r="AA25" s="40" t="s">
        <v>17</v>
      </c>
      <c r="AB25" s="45" t="s">
        <v>24</v>
      </c>
      <c r="AC25" s="45" t="s">
        <v>27</v>
      </c>
      <c r="AD25" s="45" t="s">
        <v>28</v>
      </c>
      <c r="AE25" s="324"/>
    </row>
    <row r="26" spans="1:31" x14ac:dyDescent="0.25">
      <c r="A26" s="112"/>
      <c r="B26" s="98"/>
      <c r="C26" s="99"/>
      <c r="D26" s="39"/>
      <c r="E26" s="39"/>
      <c r="F26" s="39"/>
      <c r="G26" s="51">
        <f>SUM(D26,E26,F26)</f>
        <v>0</v>
      </c>
      <c r="I26" s="112"/>
      <c r="J26" s="144"/>
      <c r="K26" s="107"/>
      <c r="L26" s="39"/>
      <c r="M26" s="39"/>
      <c r="N26" s="39"/>
      <c r="O26" s="51">
        <f>SUM(L26,M26,N26)</f>
        <v>0</v>
      </c>
      <c r="Q26" s="112"/>
      <c r="R26" s="113"/>
      <c r="S26" s="99"/>
      <c r="T26" s="39"/>
      <c r="U26" s="39"/>
      <c r="V26" s="39"/>
      <c r="W26" s="51">
        <f>SUM(T26,U26,V26)</f>
        <v>0</v>
      </c>
      <c r="Y26" s="112"/>
      <c r="Z26" s="113"/>
      <c r="AA26" s="107"/>
      <c r="AB26" s="39"/>
      <c r="AC26" s="39"/>
      <c r="AD26" s="39"/>
      <c r="AE26" s="51">
        <f>SUM(AB26,AC26,AD26)</f>
        <v>0</v>
      </c>
    </row>
    <row r="27" spans="1:31" x14ac:dyDescent="0.25">
      <c r="A27" s="112"/>
      <c r="B27" s="98"/>
      <c r="C27" s="99"/>
      <c r="D27" s="39"/>
      <c r="E27" s="39"/>
      <c r="F27" s="39"/>
      <c r="G27" s="51">
        <f t="shared" ref="G27:G39" si="17">SUM(D27,E27,F27)</f>
        <v>0</v>
      </c>
      <c r="I27" s="112"/>
      <c r="J27" s="144"/>
      <c r="K27" s="107"/>
      <c r="L27" s="39"/>
      <c r="M27" s="39"/>
      <c r="N27" s="39"/>
      <c r="O27" s="51">
        <f t="shared" ref="O27:O39" si="18">SUM(L27,M27,N27)</f>
        <v>0</v>
      </c>
      <c r="Q27" s="112"/>
      <c r="R27" s="113"/>
      <c r="S27" s="99"/>
      <c r="T27" s="39"/>
      <c r="U27" s="39"/>
      <c r="V27" s="39"/>
      <c r="W27" s="51">
        <f t="shared" ref="W27:W39" si="19">SUM(T27,U27,V27)</f>
        <v>0</v>
      </c>
      <c r="Y27" s="112"/>
      <c r="Z27" s="113"/>
      <c r="AA27" s="112"/>
      <c r="AB27" s="39"/>
      <c r="AC27" s="39"/>
      <c r="AD27" s="39"/>
      <c r="AE27" s="51">
        <f t="shared" ref="AE27:AE39" si="20">SUM(AB27,AC27,AD27)</f>
        <v>0</v>
      </c>
    </row>
    <row r="28" spans="1:31" x14ac:dyDescent="0.25">
      <c r="A28" s="112"/>
      <c r="B28" s="98"/>
      <c r="C28" s="99"/>
      <c r="D28" s="39"/>
      <c r="E28" s="39"/>
      <c r="F28" s="39"/>
      <c r="G28" s="51">
        <f t="shared" si="17"/>
        <v>0</v>
      </c>
      <c r="I28" s="112"/>
      <c r="J28" s="144"/>
      <c r="K28" s="107"/>
      <c r="L28" s="39"/>
      <c r="M28" s="39"/>
      <c r="N28" s="39"/>
      <c r="O28" s="51">
        <f t="shared" si="18"/>
        <v>0</v>
      </c>
      <c r="Q28" s="112"/>
      <c r="R28" s="113"/>
      <c r="S28" s="99"/>
      <c r="T28" s="39"/>
      <c r="U28" s="39"/>
      <c r="V28" s="39"/>
      <c r="W28" s="51">
        <f t="shared" si="19"/>
        <v>0</v>
      </c>
      <c r="Y28" s="112"/>
      <c r="Z28" s="113"/>
      <c r="AA28" s="107"/>
      <c r="AB28" s="39"/>
      <c r="AC28" s="39"/>
      <c r="AD28" s="39"/>
      <c r="AE28" s="51">
        <f t="shared" si="20"/>
        <v>0</v>
      </c>
    </row>
    <row r="29" spans="1:31" x14ac:dyDescent="0.25">
      <c r="A29" s="112"/>
      <c r="B29" s="98"/>
      <c r="C29" s="99"/>
      <c r="D29" s="39"/>
      <c r="E29" s="39"/>
      <c r="F29" s="39"/>
      <c r="G29" s="51">
        <f t="shared" si="17"/>
        <v>0</v>
      </c>
      <c r="I29" s="112"/>
      <c r="J29" s="144"/>
      <c r="K29" s="107"/>
      <c r="L29" s="39"/>
      <c r="M29" s="39"/>
      <c r="N29" s="39"/>
      <c r="O29" s="51">
        <f t="shared" si="18"/>
        <v>0</v>
      </c>
      <c r="Q29" s="112"/>
      <c r="R29" s="113"/>
      <c r="S29" s="99"/>
      <c r="T29" s="39"/>
      <c r="U29" s="39"/>
      <c r="V29" s="39"/>
      <c r="W29" s="51">
        <f t="shared" si="19"/>
        <v>0</v>
      </c>
      <c r="Y29" s="112"/>
      <c r="Z29" s="113"/>
      <c r="AA29" s="112"/>
      <c r="AB29" s="39"/>
      <c r="AC29" s="39"/>
      <c r="AD29" s="39"/>
      <c r="AE29" s="51">
        <f t="shared" si="20"/>
        <v>0</v>
      </c>
    </row>
    <row r="30" spans="1:31" x14ac:dyDescent="0.25">
      <c r="A30" s="112"/>
      <c r="B30" s="98"/>
      <c r="C30" s="99"/>
      <c r="D30" s="39"/>
      <c r="E30" s="39"/>
      <c r="F30" s="39"/>
      <c r="G30" s="51">
        <f t="shared" si="17"/>
        <v>0</v>
      </c>
      <c r="I30" s="112"/>
      <c r="J30" s="144"/>
      <c r="K30" s="107"/>
      <c r="L30" s="39"/>
      <c r="M30" s="39"/>
      <c r="N30" s="39"/>
      <c r="O30" s="51">
        <f t="shared" si="18"/>
        <v>0</v>
      </c>
      <c r="Q30" s="112"/>
      <c r="R30" s="113"/>
      <c r="S30" s="99"/>
      <c r="T30" s="39"/>
      <c r="U30" s="39"/>
      <c r="V30" s="39"/>
      <c r="W30" s="51">
        <f t="shared" si="19"/>
        <v>0</v>
      </c>
      <c r="Y30" s="112"/>
      <c r="Z30" s="113"/>
      <c r="AA30" s="112"/>
      <c r="AB30" s="39"/>
      <c r="AC30" s="39"/>
      <c r="AD30" s="39"/>
      <c r="AE30" s="51">
        <f t="shared" si="20"/>
        <v>0</v>
      </c>
    </row>
    <row r="31" spans="1:31" x14ac:dyDescent="0.25">
      <c r="A31" s="112"/>
      <c r="B31" s="98"/>
      <c r="C31" s="99"/>
      <c r="D31" s="39"/>
      <c r="E31" s="39"/>
      <c r="F31" s="39"/>
      <c r="G31" s="51">
        <f t="shared" si="17"/>
        <v>0</v>
      </c>
      <c r="I31" s="112"/>
      <c r="J31" s="144"/>
      <c r="K31" s="107"/>
      <c r="L31" s="39"/>
      <c r="M31" s="39"/>
      <c r="N31" s="39"/>
      <c r="O31" s="51">
        <f t="shared" si="18"/>
        <v>0</v>
      </c>
      <c r="Q31" s="112"/>
      <c r="R31" s="98"/>
      <c r="S31" s="99"/>
      <c r="T31" s="39"/>
      <c r="U31" s="39"/>
      <c r="V31" s="39"/>
      <c r="W31" s="51">
        <f t="shared" si="19"/>
        <v>0</v>
      </c>
      <c r="Y31" s="112"/>
      <c r="Z31" s="113"/>
      <c r="AA31" s="107"/>
      <c r="AB31" s="39"/>
      <c r="AC31" s="39"/>
      <c r="AD31" s="39"/>
      <c r="AE31" s="51">
        <f t="shared" si="20"/>
        <v>0</v>
      </c>
    </row>
    <row r="32" spans="1:31" x14ac:dyDescent="0.25">
      <c r="A32" s="112"/>
      <c r="B32" s="98"/>
      <c r="C32" s="99"/>
      <c r="D32" s="39"/>
      <c r="E32" s="39"/>
      <c r="F32" s="39"/>
      <c r="G32" s="51">
        <f t="shared" si="17"/>
        <v>0</v>
      </c>
      <c r="I32" s="112"/>
      <c r="J32" s="144"/>
      <c r="K32" s="107"/>
      <c r="L32" s="39"/>
      <c r="M32" s="39"/>
      <c r="N32" s="39"/>
      <c r="O32" s="51">
        <f t="shared" si="18"/>
        <v>0</v>
      </c>
      <c r="Q32" s="112"/>
      <c r="R32" s="113"/>
      <c r="S32" s="99"/>
      <c r="T32" s="39"/>
      <c r="U32" s="39"/>
      <c r="V32" s="39"/>
      <c r="W32" s="51">
        <f t="shared" si="19"/>
        <v>0</v>
      </c>
      <c r="Y32" s="112"/>
      <c r="Z32" s="113"/>
      <c r="AA32" s="112"/>
      <c r="AB32" s="39"/>
      <c r="AC32" s="39"/>
      <c r="AD32" s="39"/>
      <c r="AE32" s="51">
        <f t="shared" si="20"/>
        <v>0</v>
      </c>
    </row>
    <row r="33" spans="1:31" x14ac:dyDescent="0.25">
      <c r="A33" s="112"/>
      <c r="B33" s="98"/>
      <c r="C33" s="99"/>
      <c r="D33" s="39"/>
      <c r="E33" s="39"/>
      <c r="F33" s="39"/>
      <c r="G33" s="51">
        <f t="shared" si="17"/>
        <v>0</v>
      </c>
      <c r="I33" s="112"/>
      <c r="J33" s="144"/>
      <c r="K33" s="107"/>
      <c r="L33" s="39"/>
      <c r="M33" s="39"/>
      <c r="N33" s="39"/>
      <c r="O33" s="51">
        <f t="shared" si="18"/>
        <v>0</v>
      </c>
      <c r="Q33" s="112"/>
      <c r="R33" s="113"/>
      <c r="S33" s="99"/>
      <c r="T33" s="39"/>
      <c r="U33" s="39"/>
      <c r="V33" s="39"/>
      <c r="W33" s="51">
        <f t="shared" si="19"/>
        <v>0</v>
      </c>
      <c r="Y33" s="112"/>
      <c r="Z33" s="113"/>
      <c r="AA33" s="112"/>
      <c r="AB33" s="39"/>
      <c r="AC33" s="39"/>
      <c r="AD33" s="39"/>
      <c r="AE33" s="51">
        <f t="shared" si="20"/>
        <v>0</v>
      </c>
    </row>
    <row r="34" spans="1:31" x14ac:dyDescent="0.25">
      <c r="A34" s="112"/>
      <c r="B34" s="98"/>
      <c r="C34" s="99"/>
      <c r="D34" s="39"/>
      <c r="E34" s="39"/>
      <c r="F34" s="39"/>
      <c r="G34" s="51">
        <f t="shared" si="17"/>
        <v>0</v>
      </c>
      <c r="I34" s="112"/>
      <c r="J34" s="144"/>
      <c r="K34" s="107"/>
      <c r="L34" s="39"/>
      <c r="M34" s="39"/>
      <c r="N34" s="39"/>
      <c r="O34" s="51">
        <f t="shared" si="18"/>
        <v>0</v>
      </c>
      <c r="Q34" s="112"/>
      <c r="R34" s="113"/>
      <c r="S34" s="99"/>
      <c r="T34" s="39"/>
      <c r="U34" s="39"/>
      <c r="V34" s="39"/>
      <c r="W34" s="51">
        <f t="shared" si="19"/>
        <v>0</v>
      </c>
      <c r="Y34" s="112"/>
      <c r="Z34" s="113"/>
      <c r="AA34" s="107"/>
      <c r="AB34" s="39"/>
      <c r="AC34" s="39"/>
      <c r="AD34" s="39"/>
      <c r="AE34" s="51">
        <f t="shared" si="20"/>
        <v>0</v>
      </c>
    </row>
    <row r="35" spans="1:31" x14ac:dyDescent="0.25">
      <c r="A35" s="112"/>
      <c r="B35" s="98"/>
      <c r="C35" s="99"/>
      <c r="D35" s="39"/>
      <c r="E35" s="39"/>
      <c r="F35" s="39"/>
      <c r="G35" s="51">
        <f t="shared" si="17"/>
        <v>0</v>
      </c>
      <c r="I35" s="112"/>
      <c r="J35" s="144"/>
      <c r="K35" s="107"/>
      <c r="L35" s="39"/>
      <c r="M35" s="39"/>
      <c r="N35" s="39"/>
      <c r="O35" s="51">
        <f t="shared" si="18"/>
        <v>0</v>
      </c>
      <c r="Q35" s="112"/>
      <c r="R35" s="98"/>
      <c r="S35" s="99"/>
      <c r="T35" s="39"/>
      <c r="U35" s="39"/>
      <c r="V35" s="39"/>
      <c r="W35" s="51">
        <f t="shared" si="19"/>
        <v>0</v>
      </c>
      <c r="Y35" s="112"/>
      <c r="Z35" s="113"/>
      <c r="AA35" s="107"/>
      <c r="AB35" s="39"/>
      <c r="AC35" s="39"/>
      <c r="AD35" s="39"/>
      <c r="AE35" s="51">
        <f t="shared" si="20"/>
        <v>0</v>
      </c>
    </row>
    <row r="36" spans="1:31" x14ac:dyDescent="0.25">
      <c r="A36" s="112"/>
      <c r="B36" s="100"/>
      <c r="C36" s="101"/>
      <c r="D36" s="39"/>
      <c r="E36" s="39"/>
      <c r="F36" s="39"/>
      <c r="G36" s="51">
        <f t="shared" si="17"/>
        <v>0</v>
      </c>
      <c r="I36" s="112"/>
      <c r="J36" s="144"/>
      <c r="K36" s="107"/>
      <c r="L36" s="39"/>
      <c r="M36" s="39"/>
      <c r="N36" s="39"/>
      <c r="O36" s="51">
        <f t="shared" si="18"/>
        <v>0</v>
      </c>
      <c r="Q36" s="112"/>
      <c r="R36" s="98"/>
      <c r="S36" s="99"/>
      <c r="T36" s="39"/>
      <c r="U36" s="39"/>
      <c r="V36" s="39"/>
      <c r="W36" s="51">
        <f t="shared" si="19"/>
        <v>0</v>
      </c>
      <c r="Y36" s="112"/>
      <c r="Z36" s="113"/>
      <c r="AA36" s="112"/>
      <c r="AB36" s="39"/>
      <c r="AC36" s="39"/>
      <c r="AD36" s="39"/>
      <c r="AE36" s="51">
        <f t="shared" si="20"/>
        <v>0</v>
      </c>
    </row>
    <row r="37" spans="1:31" x14ac:dyDescent="0.25">
      <c r="A37" s="112"/>
      <c r="B37" s="100"/>
      <c r="C37" s="101"/>
      <c r="D37" s="39"/>
      <c r="E37" s="39"/>
      <c r="F37" s="39"/>
      <c r="G37" s="51">
        <f t="shared" si="17"/>
        <v>0</v>
      </c>
      <c r="I37" s="112"/>
      <c r="J37" s="144"/>
      <c r="K37" s="107"/>
      <c r="L37" s="39"/>
      <c r="M37" s="39"/>
      <c r="N37" s="39"/>
      <c r="O37" s="51">
        <f t="shared" si="18"/>
        <v>0</v>
      </c>
      <c r="Q37" s="112"/>
      <c r="R37" s="113"/>
      <c r="S37" s="99"/>
      <c r="T37" s="39"/>
      <c r="U37" s="39"/>
      <c r="V37" s="39"/>
      <c r="W37" s="51">
        <f t="shared" si="19"/>
        <v>0</v>
      </c>
      <c r="Y37" s="112"/>
      <c r="Z37" s="113"/>
      <c r="AA37" s="112"/>
      <c r="AB37" s="39"/>
      <c r="AC37" s="39"/>
      <c r="AD37" s="39"/>
      <c r="AE37" s="51">
        <f t="shared" si="20"/>
        <v>0</v>
      </c>
    </row>
    <row r="38" spans="1:31" x14ac:dyDescent="0.25">
      <c r="A38" s="112"/>
      <c r="B38" s="98"/>
      <c r="C38" s="99"/>
      <c r="D38" s="39"/>
      <c r="E38" s="39"/>
      <c r="F38" s="39"/>
      <c r="G38" s="51">
        <f t="shared" si="17"/>
        <v>0</v>
      </c>
      <c r="I38" s="112"/>
      <c r="J38" s="144"/>
      <c r="K38" s="107"/>
      <c r="L38" s="39"/>
      <c r="M38" s="39"/>
      <c r="N38" s="39"/>
      <c r="O38" s="51">
        <f t="shared" si="18"/>
        <v>0</v>
      </c>
      <c r="Q38" s="112"/>
      <c r="R38" s="113"/>
      <c r="S38" s="99"/>
      <c r="T38" s="39"/>
      <c r="U38" s="39"/>
      <c r="V38" s="39"/>
      <c r="W38" s="51">
        <f t="shared" si="19"/>
        <v>0</v>
      </c>
      <c r="Y38" s="39"/>
      <c r="Z38" s="146"/>
      <c r="AA38" s="39"/>
      <c r="AB38" s="39"/>
      <c r="AC38" s="39"/>
      <c r="AD38" s="39"/>
      <c r="AE38" s="51">
        <f t="shared" si="20"/>
        <v>0</v>
      </c>
    </row>
    <row r="39" spans="1:31" x14ac:dyDescent="0.25">
      <c r="A39" s="112"/>
      <c r="B39" s="98"/>
      <c r="C39" s="99"/>
      <c r="D39" s="39"/>
      <c r="E39" s="39"/>
      <c r="F39" s="39"/>
      <c r="G39" s="51">
        <f t="shared" si="17"/>
        <v>0</v>
      </c>
      <c r="I39" s="112"/>
      <c r="J39" s="144"/>
      <c r="K39" s="107"/>
      <c r="L39" s="39"/>
      <c r="M39" s="39"/>
      <c r="N39" s="39"/>
      <c r="O39" s="51">
        <f t="shared" si="18"/>
        <v>0</v>
      </c>
      <c r="Q39" s="112"/>
      <c r="R39" s="98"/>
      <c r="S39" s="99"/>
      <c r="T39" s="39"/>
      <c r="U39" s="39"/>
      <c r="V39" s="39"/>
      <c r="W39" s="51">
        <f t="shared" si="19"/>
        <v>0</v>
      </c>
      <c r="Y39" s="39"/>
      <c r="Z39" s="146"/>
      <c r="AA39" s="39"/>
      <c r="AB39" s="39"/>
      <c r="AC39" s="39"/>
      <c r="AD39" s="39"/>
      <c r="AE39" s="51">
        <f t="shared" si="20"/>
        <v>0</v>
      </c>
    </row>
    <row r="40" spans="1:31" x14ac:dyDescent="0.25">
      <c r="A40" s="112"/>
      <c r="B40" s="100"/>
      <c r="C40" s="101"/>
      <c r="D40" s="39"/>
      <c r="E40" s="39"/>
      <c r="F40" s="39"/>
      <c r="G40" s="51">
        <f>SUM(D40,E40,F40)</f>
        <v>0</v>
      </c>
      <c r="I40" s="112"/>
      <c r="J40" s="144"/>
      <c r="K40" s="107"/>
      <c r="L40" s="39"/>
      <c r="M40" s="39"/>
      <c r="N40" s="39"/>
      <c r="O40" s="51">
        <f>SUM(L40,M40,N40)</f>
        <v>0</v>
      </c>
      <c r="Q40" s="112"/>
      <c r="R40" s="113"/>
      <c r="S40" s="99"/>
      <c r="T40" s="39"/>
      <c r="U40" s="39"/>
      <c r="V40" s="39"/>
      <c r="W40" s="51">
        <f>SUM(T40,U40,V40)</f>
        <v>0</v>
      </c>
      <c r="Y40" s="39"/>
      <c r="Z40" s="146"/>
      <c r="AA40" s="39"/>
      <c r="AB40" s="39"/>
      <c r="AC40" s="39"/>
      <c r="AD40" s="39"/>
      <c r="AE40" s="51">
        <f>SUM(AB40,AC40,AD40)</f>
        <v>0</v>
      </c>
    </row>
    <row r="41" spans="1:31" ht="15.75" thickBot="1" x14ac:dyDescent="0.3">
      <c r="A41" s="112"/>
      <c r="B41" s="98"/>
      <c r="C41" s="99"/>
      <c r="D41" s="39"/>
      <c r="E41" s="39"/>
      <c r="F41" s="39"/>
      <c r="G41" s="145">
        <f t="shared" ref="G41" si="21">SUM(D41,E41,F41)</f>
        <v>0</v>
      </c>
      <c r="I41" s="112"/>
      <c r="J41" s="144"/>
      <c r="K41" s="107"/>
      <c r="L41" s="39"/>
      <c r="M41" s="39"/>
      <c r="N41" s="39"/>
      <c r="O41" s="145">
        <f t="shared" ref="O41" si="22">SUM(L41,M41,N41)</f>
        <v>0</v>
      </c>
      <c r="Q41" s="112"/>
      <c r="R41" s="113"/>
      <c r="S41" s="99"/>
      <c r="T41" s="39"/>
      <c r="U41" s="39"/>
      <c r="V41" s="39"/>
      <c r="W41" s="145">
        <f t="shared" ref="W41" si="23">SUM(T41,U41,V41)</f>
        <v>0</v>
      </c>
      <c r="Y41" s="39"/>
      <c r="Z41" s="146"/>
      <c r="AA41" s="39"/>
      <c r="AB41" s="39"/>
      <c r="AC41" s="39"/>
      <c r="AD41" s="39"/>
      <c r="AE41" s="145">
        <f t="shared" ref="AE41" si="24">SUM(AB41,AC41,AD41)</f>
        <v>0</v>
      </c>
    </row>
    <row r="42" spans="1:31" ht="16.5" thickTop="1" thickBot="1" x14ac:dyDescent="0.3">
      <c r="A42" s="327" t="s">
        <v>31</v>
      </c>
      <c r="B42" s="328"/>
      <c r="C42" s="329"/>
      <c r="D42" s="147">
        <f t="shared" ref="D42" si="25">SUM(D26:D41)</f>
        <v>0</v>
      </c>
      <c r="E42" s="147">
        <f t="shared" ref="E42" si="26">SUM(E26:E41)</f>
        <v>0</v>
      </c>
      <c r="F42" s="147">
        <f t="shared" ref="F42" si="27">SUM(F26:F41)</f>
        <v>0</v>
      </c>
      <c r="G42" s="148">
        <f>SUM(G26:G41)</f>
        <v>0</v>
      </c>
      <c r="I42" s="327" t="s">
        <v>31</v>
      </c>
      <c r="J42" s="328"/>
      <c r="K42" s="329"/>
      <c r="L42" s="147">
        <f t="shared" ref="L42" si="28">SUM(L26:L41)</f>
        <v>0</v>
      </c>
      <c r="M42" s="147">
        <f t="shared" ref="M42" si="29">SUM(M26:M41)</f>
        <v>0</v>
      </c>
      <c r="N42" s="147">
        <f t="shared" ref="N42" si="30">SUM(N26:N41)</f>
        <v>0</v>
      </c>
      <c r="O42" s="148">
        <f>SUM(O26:O41)</f>
        <v>0</v>
      </c>
      <c r="Q42" s="327" t="s">
        <v>31</v>
      </c>
      <c r="R42" s="328"/>
      <c r="S42" s="329"/>
      <c r="T42" s="147">
        <f t="shared" ref="T42" si="31">SUM(T26:T41)</f>
        <v>0</v>
      </c>
      <c r="U42" s="147">
        <f t="shared" ref="U42" si="32">SUM(U26:U41)</f>
        <v>0</v>
      </c>
      <c r="V42" s="147">
        <f t="shared" ref="V42" si="33">SUM(V26:V41)</f>
        <v>0</v>
      </c>
      <c r="W42" s="148">
        <f>SUM(W26:W41)</f>
        <v>0</v>
      </c>
      <c r="Y42" s="327" t="s">
        <v>31</v>
      </c>
      <c r="Z42" s="328"/>
      <c r="AA42" s="329"/>
      <c r="AB42" s="147">
        <f t="shared" ref="AB42" si="34">SUM(AB26:AB41)</f>
        <v>0</v>
      </c>
      <c r="AC42" s="147">
        <f t="shared" ref="AC42" si="35">SUM(AC26:AC41)</f>
        <v>0</v>
      </c>
      <c r="AD42" s="147">
        <f t="shared" ref="AD42" si="36">SUM(AD26:AD41)</f>
        <v>0</v>
      </c>
      <c r="AE42" s="148">
        <f>SUM(AE26:AE41)</f>
        <v>0</v>
      </c>
    </row>
    <row r="43" spans="1:31" ht="15.75" thickTop="1" x14ac:dyDescent="0.25"/>
  </sheetData>
  <sheetProtection algorithmName="SHA-512" hashValue="RXZPi6YNp2XBjMbJ+3eeFF9jTSkKydr6IanOVrPNz8PFEYSsn/zAS+IpVIS4BoTi9cv8/plpB7CYOo8Dwn4KgQ==" saltValue="+yCePBkLjmz3vwk/V+JBFg==" spinCount="100000" sheet="1" objects="1" scenarios="1"/>
  <mergeCells count="42">
    <mergeCell ref="AB24:AD24"/>
    <mergeCell ref="AE24:AE25"/>
    <mergeCell ref="A42:C42"/>
    <mergeCell ref="I42:K42"/>
    <mergeCell ref="Q42:S42"/>
    <mergeCell ref="Y42:AA42"/>
    <mergeCell ref="Y23:AA23"/>
    <mergeCell ref="A24:B24"/>
    <mergeCell ref="D24:F24"/>
    <mergeCell ref="G24:G25"/>
    <mergeCell ref="I24:J24"/>
    <mergeCell ref="L24:N24"/>
    <mergeCell ref="O24:O25"/>
    <mergeCell ref="Q24:R24"/>
    <mergeCell ref="T24:V24"/>
    <mergeCell ref="A23:C23"/>
    <mergeCell ref="I23:K23"/>
    <mergeCell ref="Q23:S23"/>
    <mergeCell ref="W24:W25"/>
    <mergeCell ref="Y24:Z24"/>
    <mergeCell ref="AB3:AD3"/>
    <mergeCell ref="AE3:AE4"/>
    <mergeCell ref="A21:C21"/>
    <mergeCell ref="I21:K21"/>
    <mergeCell ref="Q21:S21"/>
    <mergeCell ref="Y21:AA21"/>
    <mergeCell ref="A1:O1"/>
    <mergeCell ref="Q1:AE1"/>
    <mergeCell ref="Y2:AA2"/>
    <mergeCell ref="A3:B3"/>
    <mergeCell ref="D3:F3"/>
    <mergeCell ref="G3:G4"/>
    <mergeCell ref="I3:J3"/>
    <mergeCell ref="L3:N3"/>
    <mergeCell ref="O3:O4"/>
    <mergeCell ref="Q3:R3"/>
    <mergeCell ref="T3:V3"/>
    <mergeCell ref="A2:C2"/>
    <mergeCell ref="I2:K2"/>
    <mergeCell ref="Q2:S2"/>
    <mergeCell ref="W3:W4"/>
    <mergeCell ref="Y3:Z3"/>
  </mergeCells>
  <conditionalFormatting sqref="A5:G20 A21 G21">
    <cfRule type="containsBlanks" dxfId="56" priority="8">
      <formula>LEN(TRIM(A5))=0</formula>
    </cfRule>
  </conditionalFormatting>
  <conditionalFormatting sqref="Y42 AE42 Y26:AE41">
    <cfRule type="containsBlanks" dxfId="55" priority="1">
      <formula>LEN(TRIM(Y26))=0</formula>
    </cfRule>
  </conditionalFormatting>
  <conditionalFormatting sqref="A42 G42 A26:G41">
    <cfRule type="containsBlanks" dxfId="54" priority="7">
      <formula>LEN(TRIM(A26))=0</formula>
    </cfRule>
  </conditionalFormatting>
  <conditionalFormatting sqref="I5:O20 I21 O21">
    <cfRule type="containsBlanks" dxfId="53" priority="6">
      <formula>LEN(TRIM(I5))=0</formula>
    </cfRule>
  </conditionalFormatting>
  <conditionalFormatting sqref="I42 O42 I26:O41">
    <cfRule type="containsBlanks" dxfId="52" priority="5">
      <formula>LEN(TRIM(I26))=0</formula>
    </cfRule>
  </conditionalFormatting>
  <conditionalFormatting sqref="Q5:W20 Q21 W21">
    <cfRule type="containsBlanks" dxfId="51" priority="4">
      <formula>LEN(TRIM(Q5))=0</formula>
    </cfRule>
  </conditionalFormatting>
  <conditionalFormatting sqref="Q42 W42 Q26:W41">
    <cfRule type="containsBlanks" dxfId="50" priority="3">
      <formula>LEN(TRIM(Q26))=0</formula>
    </cfRule>
  </conditionalFormatting>
  <conditionalFormatting sqref="Y5:AE20 Y21 AE21">
    <cfRule type="containsBlanks" dxfId="49" priority="2">
      <formula>LEN(TRIM(Y5))=0</formula>
    </cfRule>
  </conditionalFormatting>
  <dataValidations count="1">
    <dataValidation type="date" operator="greaterThanOrEqual" allowBlank="1" showInputMessage="1" showErrorMessage="1" errorTitle="Stop" error="Not Allowed due to over age" promptTitle="Warning" prompt="Enter D.O.B after 31/12/1997" sqref="AA5:AA20 AA26:AA41 S5:S20 S26:S41 K5:K20 K26:K41 C5:C20 C26:C41">
      <formula1>35796</formula1>
    </dataValidation>
  </dataValidations>
  <hyperlinks>
    <hyperlink ref="A3:B3" location="HOME!A1" display="HOME!A1"/>
    <hyperlink ref="A24:B24" location="HOME!A1" display="HOME!A1"/>
    <hyperlink ref="I3:J3" location="HOME!A1" display="HOME!A1"/>
    <hyperlink ref="I24:J24" location="HOME!A1" display="HOME!A1"/>
    <hyperlink ref="Q3:R3" location="HOME!A1" display="HOME!A1"/>
    <hyperlink ref="Q24:R24" location="HOME!A1" display="HOME!A1"/>
    <hyperlink ref="Y3:Z3" location="HOME!A1" display="HOME!A1"/>
    <hyperlink ref="Y24:Z24" location="HOME!A1" display="HOME!A1"/>
  </hyperlinks>
  <pageMargins left="0.39370078740157483" right="0.27559055118110237" top="0.74803149606299213" bottom="0.74803149606299213" header="0.31496062992125984" footer="0.31496062992125984"/>
  <pageSetup paperSize="190" scale="72" orientation="landscape" r:id="rId1"/>
  <headerFooter>
    <oddHeader>Prepared by SUNNY &amp;D&amp;RPage &amp;P</oddHeader>
    <oddFooter>&amp;LMarshal of Meet
(P.E.T. JNV Faridabad) &amp;RPrincipal
JNV Faridabad</oddFooter>
  </headerFooter>
  <colBreaks count="1" manualBreakCount="1">
    <brk id="16" max="104857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0"/>
  <sheetViews>
    <sheetView view="pageBreakPreview" zoomScale="60" zoomScaleNormal="100" workbookViewId="0">
      <selection activeCell="C20" sqref="C20"/>
    </sheetView>
  </sheetViews>
  <sheetFormatPr defaultRowHeight="15" x14ac:dyDescent="0.25"/>
  <cols>
    <col min="1" max="1" width="5.140625" customWidth="1"/>
    <col min="2" max="2" width="16.28515625" style="16" bestFit="1" customWidth="1"/>
    <col min="3" max="3" width="8" style="8" bestFit="1" customWidth="1"/>
    <col min="4" max="4" width="5.42578125" customWidth="1"/>
    <col min="5" max="5" width="16.28515625" style="16" bestFit="1" customWidth="1"/>
    <col min="6" max="6" width="8" bestFit="1" customWidth="1"/>
    <col min="7" max="7" width="4.42578125" bestFit="1" customWidth="1"/>
    <col min="8" max="8" width="16.28515625" style="16" bestFit="1" customWidth="1"/>
    <col min="9" max="9" width="8" bestFit="1" customWidth="1"/>
    <col min="10" max="10" width="4.42578125" bestFit="1" customWidth="1"/>
    <col min="11" max="11" width="16.28515625" style="16" bestFit="1" customWidth="1"/>
    <col min="12" max="12" width="8" bestFit="1" customWidth="1"/>
    <col min="13" max="13" width="4.42578125" bestFit="1" customWidth="1"/>
    <col min="14" max="14" width="16.28515625" style="16" bestFit="1" customWidth="1"/>
    <col min="15" max="15" width="8" bestFit="1" customWidth="1"/>
    <col min="16" max="16" width="4.42578125" bestFit="1" customWidth="1"/>
    <col min="17" max="17" width="16.28515625" style="16" bestFit="1" customWidth="1"/>
    <col min="18" max="18" width="9.140625" customWidth="1"/>
    <col min="19" max="19" width="4.42578125" bestFit="1" customWidth="1"/>
    <col min="20" max="20" width="16.28515625" style="16" bestFit="1" customWidth="1"/>
    <col min="21" max="21" width="8" bestFit="1" customWidth="1"/>
    <col min="22" max="22" width="4.42578125" bestFit="1" customWidth="1"/>
    <col min="23" max="23" width="16.28515625" style="16" bestFit="1" customWidth="1"/>
    <col min="24" max="24" width="7.7109375" customWidth="1"/>
  </cols>
  <sheetData>
    <row r="1" spans="1:24" ht="45.75" customHeight="1" x14ac:dyDescent="0.35">
      <c r="A1" s="334" t="s">
        <v>68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  <c r="X1" s="334"/>
    </row>
    <row r="2" spans="1:24" x14ac:dyDescent="0.25">
      <c r="A2" s="331">
        <f>'Fix. U-19 Boys'!B4</f>
        <v>0</v>
      </c>
      <c r="B2" s="331"/>
      <c r="C2" s="331"/>
      <c r="D2" s="331">
        <f>'U-19 BOYS'!L2</f>
        <v>0</v>
      </c>
      <c r="E2" s="331"/>
      <c r="F2" s="331"/>
      <c r="G2" s="331">
        <f>'U-19 BOYS'!T2</f>
        <v>0</v>
      </c>
      <c r="H2" s="331"/>
      <c r="I2" s="331"/>
      <c r="J2" s="331">
        <f>'U-19 BOYS'!AB2</f>
        <v>0</v>
      </c>
      <c r="K2" s="331"/>
      <c r="L2" s="331"/>
      <c r="M2" s="331">
        <f>'U-19 BOYS'!D23</f>
        <v>0</v>
      </c>
      <c r="N2" s="331"/>
      <c r="O2" s="331"/>
      <c r="P2" s="331">
        <f>'U-19 BOYS'!L23</f>
        <v>0</v>
      </c>
      <c r="Q2" s="331"/>
      <c r="R2" s="331"/>
      <c r="S2" s="331">
        <f>'U-19 BOYS'!T23</f>
        <v>0</v>
      </c>
      <c r="T2" s="331"/>
      <c r="U2" s="331"/>
      <c r="V2" s="331">
        <f>'Fix. U-19 Boys'!B11</f>
        <v>0</v>
      </c>
      <c r="W2" s="331"/>
      <c r="X2" s="331"/>
    </row>
    <row r="3" spans="1:24" ht="70.5" customHeight="1" x14ac:dyDescent="0.25">
      <c r="A3" s="21" t="s">
        <v>34</v>
      </c>
      <c r="B3" s="22" t="s">
        <v>32</v>
      </c>
      <c r="C3" s="20" t="s">
        <v>35</v>
      </c>
      <c r="D3" s="21" t="s">
        <v>34</v>
      </c>
      <c r="E3" s="22" t="s">
        <v>32</v>
      </c>
      <c r="F3" s="21" t="s">
        <v>33</v>
      </c>
      <c r="G3" s="21" t="s">
        <v>34</v>
      </c>
      <c r="H3" s="22" t="s">
        <v>32</v>
      </c>
      <c r="I3" s="21" t="s">
        <v>33</v>
      </c>
      <c r="J3" s="21" t="s">
        <v>34</v>
      </c>
      <c r="K3" s="22" t="s">
        <v>32</v>
      </c>
      <c r="L3" s="21" t="s">
        <v>33</v>
      </c>
      <c r="M3" s="21" t="s">
        <v>34</v>
      </c>
      <c r="N3" s="22" t="s">
        <v>32</v>
      </c>
      <c r="O3" s="21" t="s">
        <v>33</v>
      </c>
      <c r="P3" s="21" t="s">
        <v>34</v>
      </c>
      <c r="Q3" s="22" t="s">
        <v>32</v>
      </c>
      <c r="R3" s="21" t="s">
        <v>33</v>
      </c>
      <c r="S3" s="21" t="s">
        <v>34</v>
      </c>
      <c r="T3" s="22" t="s">
        <v>32</v>
      </c>
      <c r="U3" s="21" t="s">
        <v>33</v>
      </c>
      <c r="V3" s="21" t="s">
        <v>34</v>
      </c>
      <c r="W3" s="22" t="s">
        <v>32</v>
      </c>
      <c r="X3" s="21" t="s">
        <v>33</v>
      </c>
    </row>
    <row r="4" spans="1:24" ht="24.95" customHeight="1" x14ac:dyDescent="0.25">
      <c r="A4" s="18">
        <f>'U-19 BOYS'!A5</f>
        <v>0</v>
      </c>
      <c r="B4" s="43">
        <f>'U-19 BOYS'!B5</f>
        <v>0</v>
      </c>
      <c r="C4" s="19">
        <f>'U-19 BOYS'!G5</f>
        <v>0</v>
      </c>
      <c r="D4" s="23">
        <f>'U-19 BOYS'!I5</f>
        <v>0</v>
      </c>
      <c r="E4" s="44">
        <f>'U-19 BOYS'!J5</f>
        <v>0</v>
      </c>
      <c r="F4" s="19">
        <f>'U-19 BOYS'!O5</f>
        <v>0</v>
      </c>
      <c r="G4" s="23">
        <f>'U-19 BOYS'!Q5</f>
        <v>0</v>
      </c>
      <c r="H4" s="44">
        <f>'U-19 BOYS'!R5</f>
        <v>0</v>
      </c>
      <c r="I4" s="19">
        <f>'U-19 BOYS'!W5</f>
        <v>0</v>
      </c>
      <c r="J4" s="23">
        <f>'U-19 BOYS'!Y5</f>
        <v>0</v>
      </c>
      <c r="K4" s="44">
        <f>'U-19 BOYS'!Z5</f>
        <v>0</v>
      </c>
      <c r="L4" s="19">
        <f>'U-19 BOYS'!AE5</f>
        <v>0</v>
      </c>
      <c r="M4" s="23">
        <f>'U-19 BOYS'!A26</f>
        <v>0</v>
      </c>
      <c r="N4" s="44">
        <f>'U-19 BOYS'!B26</f>
        <v>0</v>
      </c>
      <c r="O4" s="19">
        <f>'U-19 BOYS'!G26</f>
        <v>0</v>
      </c>
      <c r="P4" s="23">
        <f>'U-19 BOYS'!I26</f>
        <v>0</v>
      </c>
      <c r="Q4" s="44">
        <f>'U-19 BOYS'!J26</f>
        <v>0</v>
      </c>
      <c r="R4" s="19">
        <f>'U-19 BOYS'!O26</f>
        <v>0</v>
      </c>
      <c r="S4" s="23">
        <f>'U-19 BOYS'!Q26</f>
        <v>0</v>
      </c>
      <c r="T4" s="44">
        <f>'U-19 BOYS'!R26</f>
        <v>0</v>
      </c>
      <c r="U4" s="19">
        <f>'U-19 BOYS'!W26</f>
        <v>0</v>
      </c>
      <c r="V4" s="23">
        <f>'U-19 BOYS'!Y26</f>
        <v>0</v>
      </c>
      <c r="W4" s="44">
        <f>'U-19 BOYS'!Z26</f>
        <v>0</v>
      </c>
      <c r="X4" s="19">
        <f>'U-19 BOYS'!AE26</f>
        <v>0</v>
      </c>
    </row>
    <row r="5" spans="1:24" ht="24.95" customHeight="1" x14ac:dyDescent="0.25">
      <c r="A5" s="18">
        <f>'U-19 BOYS'!A6</f>
        <v>0</v>
      </c>
      <c r="B5" s="43">
        <f>'U-19 BOYS'!B6</f>
        <v>0</v>
      </c>
      <c r="C5" s="19">
        <f>'U-19 BOYS'!G6</f>
        <v>0</v>
      </c>
      <c r="D5" s="23">
        <f>'U-19 BOYS'!I6</f>
        <v>0</v>
      </c>
      <c r="E5" s="44">
        <f>'U-19 BOYS'!J6</f>
        <v>0</v>
      </c>
      <c r="F5" s="19">
        <f>'U-19 BOYS'!O6</f>
        <v>0</v>
      </c>
      <c r="G5" s="23">
        <f>'U-19 BOYS'!Q6</f>
        <v>0</v>
      </c>
      <c r="H5" s="44">
        <f>'U-19 BOYS'!R6</f>
        <v>0</v>
      </c>
      <c r="I5" s="19">
        <f>'U-19 BOYS'!W6</f>
        <v>0</v>
      </c>
      <c r="J5" s="23">
        <f>'U-19 BOYS'!Y6</f>
        <v>0</v>
      </c>
      <c r="K5" s="44">
        <f>'U-19 BOYS'!Z6</f>
        <v>0</v>
      </c>
      <c r="L5" s="19">
        <f>'U-19 BOYS'!AE6</f>
        <v>0</v>
      </c>
      <c r="M5" s="23">
        <f>'U-19 BOYS'!A27</f>
        <v>0</v>
      </c>
      <c r="N5" s="44">
        <f>'U-19 BOYS'!B27</f>
        <v>0</v>
      </c>
      <c r="O5" s="19">
        <f>'U-19 BOYS'!G27</f>
        <v>0</v>
      </c>
      <c r="P5" s="23">
        <f>'U-19 BOYS'!I27</f>
        <v>0</v>
      </c>
      <c r="Q5" s="44">
        <f>'U-19 BOYS'!J27</f>
        <v>0</v>
      </c>
      <c r="R5" s="19">
        <f>'U-19 BOYS'!O27</f>
        <v>0</v>
      </c>
      <c r="S5" s="23">
        <f>'U-19 BOYS'!Q27</f>
        <v>0</v>
      </c>
      <c r="T5" s="44">
        <f>'U-19 BOYS'!R27</f>
        <v>0</v>
      </c>
      <c r="U5" s="19">
        <f>'U-19 BOYS'!W27</f>
        <v>0</v>
      </c>
      <c r="V5" s="23">
        <f>'U-19 BOYS'!Y27</f>
        <v>0</v>
      </c>
      <c r="W5" s="44">
        <f>'U-19 BOYS'!Z27</f>
        <v>0</v>
      </c>
      <c r="X5" s="19">
        <f>'U-19 BOYS'!AE27</f>
        <v>0</v>
      </c>
    </row>
    <row r="6" spans="1:24" ht="24.95" customHeight="1" x14ac:dyDescent="0.25">
      <c r="A6" s="18">
        <f>'U-19 BOYS'!A7</f>
        <v>0</v>
      </c>
      <c r="B6" s="43">
        <f>'U-19 BOYS'!B7</f>
        <v>0</v>
      </c>
      <c r="C6" s="19">
        <f>'U-19 BOYS'!G7</f>
        <v>0</v>
      </c>
      <c r="D6" s="23">
        <f>'U-19 BOYS'!I7</f>
        <v>0</v>
      </c>
      <c r="E6" s="44">
        <f>'U-19 BOYS'!J7</f>
        <v>0</v>
      </c>
      <c r="F6" s="19">
        <f>'U-19 BOYS'!O7</f>
        <v>0</v>
      </c>
      <c r="G6" s="23">
        <f>'U-19 BOYS'!Q7</f>
        <v>0</v>
      </c>
      <c r="H6" s="44">
        <f>'U-19 BOYS'!R7</f>
        <v>0</v>
      </c>
      <c r="I6" s="19">
        <f>'U-19 BOYS'!W7</f>
        <v>0</v>
      </c>
      <c r="J6" s="23">
        <f>'U-19 BOYS'!Y7</f>
        <v>0</v>
      </c>
      <c r="K6" s="44">
        <f>'U-19 BOYS'!Z7</f>
        <v>0</v>
      </c>
      <c r="L6" s="19">
        <f>'U-19 BOYS'!AE7</f>
        <v>0</v>
      </c>
      <c r="M6" s="23">
        <f>'U-19 BOYS'!A28</f>
        <v>0</v>
      </c>
      <c r="N6" s="44">
        <f>'U-19 BOYS'!B28</f>
        <v>0</v>
      </c>
      <c r="O6" s="19">
        <f>'U-19 BOYS'!G28</f>
        <v>0</v>
      </c>
      <c r="P6" s="23">
        <f>'U-19 BOYS'!I28</f>
        <v>0</v>
      </c>
      <c r="Q6" s="44">
        <f>'U-19 BOYS'!J28</f>
        <v>0</v>
      </c>
      <c r="R6" s="19">
        <f>'U-19 BOYS'!O28</f>
        <v>0</v>
      </c>
      <c r="S6" s="23">
        <f>'U-19 BOYS'!Q28</f>
        <v>0</v>
      </c>
      <c r="T6" s="44">
        <f>'U-19 BOYS'!R28</f>
        <v>0</v>
      </c>
      <c r="U6" s="19">
        <f>'U-19 BOYS'!W28</f>
        <v>0</v>
      </c>
      <c r="V6" s="23">
        <f>'U-19 BOYS'!Y28</f>
        <v>0</v>
      </c>
      <c r="W6" s="44">
        <f>'U-19 BOYS'!Z28</f>
        <v>0</v>
      </c>
      <c r="X6" s="19">
        <f>'U-19 BOYS'!AE28</f>
        <v>0</v>
      </c>
    </row>
    <row r="7" spans="1:24" ht="24.95" customHeight="1" x14ac:dyDescent="0.25">
      <c r="A7" s="18">
        <f>'U-19 BOYS'!A8</f>
        <v>0</v>
      </c>
      <c r="B7" s="43">
        <f>'U-19 BOYS'!B8</f>
        <v>0</v>
      </c>
      <c r="C7" s="19">
        <f>'U-19 BOYS'!G8</f>
        <v>0</v>
      </c>
      <c r="D7" s="23">
        <f>'U-19 BOYS'!I8</f>
        <v>0</v>
      </c>
      <c r="E7" s="44">
        <f>'U-19 BOYS'!J8</f>
        <v>0</v>
      </c>
      <c r="F7" s="19">
        <f>'U-19 BOYS'!O8</f>
        <v>0</v>
      </c>
      <c r="G7" s="23">
        <f>'U-19 BOYS'!Q8</f>
        <v>0</v>
      </c>
      <c r="H7" s="44">
        <f>'U-19 BOYS'!R8</f>
        <v>0</v>
      </c>
      <c r="I7" s="19">
        <f>'U-19 BOYS'!W8</f>
        <v>0</v>
      </c>
      <c r="J7" s="23">
        <f>'U-19 BOYS'!Y8</f>
        <v>0</v>
      </c>
      <c r="K7" s="44">
        <f>'U-19 BOYS'!Z8</f>
        <v>0</v>
      </c>
      <c r="L7" s="19">
        <f>'U-19 BOYS'!AE8</f>
        <v>0</v>
      </c>
      <c r="M7" s="23">
        <f>'U-19 BOYS'!A29</f>
        <v>0</v>
      </c>
      <c r="N7" s="44">
        <f>'U-19 BOYS'!B29</f>
        <v>0</v>
      </c>
      <c r="O7" s="19">
        <f>'U-19 BOYS'!G29</f>
        <v>0</v>
      </c>
      <c r="P7" s="23">
        <f>'U-19 BOYS'!I29</f>
        <v>0</v>
      </c>
      <c r="Q7" s="44">
        <f>'U-19 BOYS'!J29</f>
        <v>0</v>
      </c>
      <c r="R7" s="19">
        <f>'U-19 BOYS'!O29</f>
        <v>0</v>
      </c>
      <c r="S7" s="23">
        <f>'U-19 BOYS'!Q29</f>
        <v>0</v>
      </c>
      <c r="T7" s="44">
        <f>'U-19 BOYS'!R29</f>
        <v>0</v>
      </c>
      <c r="U7" s="19">
        <f>'U-19 BOYS'!W29</f>
        <v>0</v>
      </c>
      <c r="V7" s="23">
        <f>'U-19 BOYS'!Y29</f>
        <v>0</v>
      </c>
      <c r="W7" s="44">
        <f>'U-19 BOYS'!Z29</f>
        <v>0</v>
      </c>
      <c r="X7" s="19">
        <f>'U-19 BOYS'!AE29</f>
        <v>0</v>
      </c>
    </row>
    <row r="8" spans="1:24" ht="24.95" customHeight="1" x14ac:dyDescent="0.25">
      <c r="A8" s="18">
        <f>'U-19 BOYS'!A9</f>
        <v>0</v>
      </c>
      <c r="B8" s="43">
        <f>'U-19 BOYS'!B9</f>
        <v>0</v>
      </c>
      <c r="C8" s="19">
        <f>'U-19 BOYS'!G9</f>
        <v>0</v>
      </c>
      <c r="D8" s="23">
        <f>'U-19 BOYS'!I9</f>
        <v>0</v>
      </c>
      <c r="E8" s="44">
        <f>'U-19 BOYS'!J9</f>
        <v>0</v>
      </c>
      <c r="F8" s="19">
        <f>'U-19 BOYS'!O9</f>
        <v>0</v>
      </c>
      <c r="G8" s="23">
        <f>'U-19 BOYS'!Q9</f>
        <v>0</v>
      </c>
      <c r="H8" s="44">
        <f>'U-19 BOYS'!R9</f>
        <v>0</v>
      </c>
      <c r="I8" s="19">
        <f>'U-19 BOYS'!W9</f>
        <v>0</v>
      </c>
      <c r="J8" s="23">
        <f>'U-19 BOYS'!Y9</f>
        <v>0</v>
      </c>
      <c r="K8" s="44">
        <f>'U-19 BOYS'!Z9</f>
        <v>0</v>
      </c>
      <c r="L8" s="19">
        <f>'U-19 BOYS'!AE9</f>
        <v>0</v>
      </c>
      <c r="M8" s="23">
        <f>'U-19 BOYS'!A30</f>
        <v>0</v>
      </c>
      <c r="N8" s="44">
        <f>'U-19 BOYS'!B30</f>
        <v>0</v>
      </c>
      <c r="O8" s="19">
        <f>'U-19 BOYS'!G30</f>
        <v>0</v>
      </c>
      <c r="P8" s="23">
        <f>'U-19 BOYS'!I30</f>
        <v>0</v>
      </c>
      <c r="Q8" s="44">
        <f>'U-19 BOYS'!J30</f>
        <v>0</v>
      </c>
      <c r="R8" s="19">
        <f>'U-19 BOYS'!O30</f>
        <v>0</v>
      </c>
      <c r="S8" s="23">
        <f>'U-19 BOYS'!Q30</f>
        <v>0</v>
      </c>
      <c r="T8" s="44">
        <f>'U-19 BOYS'!R30</f>
        <v>0</v>
      </c>
      <c r="U8" s="19">
        <f>'U-19 BOYS'!W30</f>
        <v>0</v>
      </c>
      <c r="V8" s="23">
        <f>'U-19 BOYS'!Y30</f>
        <v>0</v>
      </c>
      <c r="W8" s="44">
        <f>'U-19 BOYS'!Z30</f>
        <v>0</v>
      </c>
      <c r="X8" s="19">
        <f>'U-19 BOYS'!AE30</f>
        <v>0</v>
      </c>
    </row>
    <row r="9" spans="1:24" ht="24.95" customHeight="1" x14ac:dyDescent="0.25">
      <c r="A9" s="18">
        <f>'U-19 BOYS'!A10</f>
        <v>0</v>
      </c>
      <c r="B9" s="43">
        <f>'U-19 BOYS'!B10</f>
        <v>0</v>
      </c>
      <c r="C9" s="19">
        <f>'U-19 BOYS'!G10</f>
        <v>0</v>
      </c>
      <c r="D9" s="23">
        <f>'U-19 BOYS'!I10</f>
        <v>0</v>
      </c>
      <c r="E9" s="44">
        <f>'U-19 BOYS'!J10</f>
        <v>0</v>
      </c>
      <c r="F9" s="19">
        <f>'U-19 BOYS'!O10</f>
        <v>0</v>
      </c>
      <c r="G9" s="23">
        <f>'U-19 BOYS'!Q10</f>
        <v>0</v>
      </c>
      <c r="H9" s="44">
        <f>'U-19 BOYS'!R10</f>
        <v>0</v>
      </c>
      <c r="I9" s="19">
        <f>'U-19 BOYS'!W10</f>
        <v>0</v>
      </c>
      <c r="J9" s="23">
        <f>'U-19 BOYS'!Y10</f>
        <v>0</v>
      </c>
      <c r="K9" s="44">
        <f>'U-19 BOYS'!Z10</f>
        <v>0</v>
      </c>
      <c r="L9" s="19">
        <f>'U-19 BOYS'!AE10</f>
        <v>0</v>
      </c>
      <c r="M9" s="23">
        <f>'U-19 BOYS'!A31</f>
        <v>0</v>
      </c>
      <c r="N9" s="44">
        <f>'U-19 BOYS'!B31</f>
        <v>0</v>
      </c>
      <c r="O9" s="19">
        <f>'U-19 BOYS'!G31</f>
        <v>0</v>
      </c>
      <c r="P9" s="23">
        <f>'U-19 BOYS'!I31</f>
        <v>0</v>
      </c>
      <c r="Q9" s="44">
        <f>'U-19 BOYS'!J31</f>
        <v>0</v>
      </c>
      <c r="R9" s="19">
        <f>'U-19 BOYS'!O31</f>
        <v>0</v>
      </c>
      <c r="S9" s="23">
        <f>'U-19 BOYS'!Q31</f>
        <v>0</v>
      </c>
      <c r="T9" s="44">
        <f>'U-19 BOYS'!R31</f>
        <v>0</v>
      </c>
      <c r="U9" s="19">
        <f>'U-19 BOYS'!W31</f>
        <v>0</v>
      </c>
      <c r="V9" s="23">
        <f>'U-19 BOYS'!Y31</f>
        <v>0</v>
      </c>
      <c r="W9" s="44">
        <f>'U-19 BOYS'!Z31</f>
        <v>0</v>
      </c>
      <c r="X9" s="19">
        <f>'U-19 BOYS'!AE31</f>
        <v>0</v>
      </c>
    </row>
    <row r="10" spans="1:24" ht="24.95" customHeight="1" x14ac:dyDescent="0.25">
      <c r="A10" s="18">
        <f>'U-19 BOYS'!A11</f>
        <v>0</v>
      </c>
      <c r="B10" s="43">
        <f>'U-19 BOYS'!B11</f>
        <v>0</v>
      </c>
      <c r="C10" s="19">
        <f>'U-19 BOYS'!G11</f>
        <v>0</v>
      </c>
      <c r="D10" s="23">
        <f>'U-19 BOYS'!I11</f>
        <v>0</v>
      </c>
      <c r="E10" s="44">
        <f>'U-19 BOYS'!J11</f>
        <v>0</v>
      </c>
      <c r="F10" s="19">
        <f>'U-19 BOYS'!O11</f>
        <v>0</v>
      </c>
      <c r="G10" s="23">
        <f>'U-19 BOYS'!Q11</f>
        <v>0</v>
      </c>
      <c r="H10" s="44">
        <f>'U-19 BOYS'!R11</f>
        <v>0</v>
      </c>
      <c r="I10" s="19">
        <f>'U-19 BOYS'!W11</f>
        <v>0</v>
      </c>
      <c r="J10" s="23">
        <f>'U-19 BOYS'!Y11</f>
        <v>0</v>
      </c>
      <c r="K10" s="44">
        <f>'U-19 BOYS'!Z11</f>
        <v>0</v>
      </c>
      <c r="L10" s="19">
        <f>'U-19 BOYS'!AE11</f>
        <v>0</v>
      </c>
      <c r="M10" s="23">
        <f>'U-19 BOYS'!A32</f>
        <v>0</v>
      </c>
      <c r="N10" s="44">
        <f>'U-19 BOYS'!B32</f>
        <v>0</v>
      </c>
      <c r="O10" s="19">
        <f>'U-19 BOYS'!G32</f>
        <v>0</v>
      </c>
      <c r="P10" s="23">
        <f>'U-19 BOYS'!I32</f>
        <v>0</v>
      </c>
      <c r="Q10" s="44">
        <f>'U-19 BOYS'!J32</f>
        <v>0</v>
      </c>
      <c r="R10" s="19">
        <f>'U-19 BOYS'!O32</f>
        <v>0</v>
      </c>
      <c r="S10" s="23">
        <f>'U-19 BOYS'!Q32</f>
        <v>0</v>
      </c>
      <c r="T10" s="44">
        <f>'U-19 BOYS'!R32</f>
        <v>0</v>
      </c>
      <c r="U10" s="19">
        <f>'U-19 BOYS'!W32</f>
        <v>0</v>
      </c>
      <c r="V10" s="23">
        <f>'U-19 BOYS'!Y32</f>
        <v>0</v>
      </c>
      <c r="W10" s="44">
        <f>'U-19 BOYS'!Z32</f>
        <v>0</v>
      </c>
      <c r="X10" s="19">
        <f>'U-19 BOYS'!AE32</f>
        <v>0</v>
      </c>
    </row>
    <row r="11" spans="1:24" ht="24.95" customHeight="1" x14ac:dyDescent="0.25">
      <c r="A11" s="18">
        <f>'U-19 BOYS'!A12</f>
        <v>0</v>
      </c>
      <c r="B11" s="43">
        <f>'U-19 BOYS'!B12</f>
        <v>0</v>
      </c>
      <c r="C11" s="19">
        <f>'U-19 BOYS'!G12</f>
        <v>0</v>
      </c>
      <c r="D11" s="23">
        <f>'U-19 BOYS'!I12</f>
        <v>0</v>
      </c>
      <c r="E11" s="44">
        <f>'U-19 BOYS'!J12</f>
        <v>0</v>
      </c>
      <c r="F11" s="19">
        <f>'U-19 BOYS'!O12</f>
        <v>0</v>
      </c>
      <c r="G11" s="23">
        <f>'U-19 BOYS'!Q12</f>
        <v>0</v>
      </c>
      <c r="H11" s="44">
        <f>'U-19 BOYS'!R12</f>
        <v>0</v>
      </c>
      <c r="I11" s="19">
        <f>'U-19 BOYS'!W12</f>
        <v>0</v>
      </c>
      <c r="J11" s="23">
        <f>'U-19 BOYS'!Y12</f>
        <v>0</v>
      </c>
      <c r="K11" s="44">
        <f>'U-19 BOYS'!Z12</f>
        <v>0</v>
      </c>
      <c r="L11" s="19">
        <f>'U-19 BOYS'!AE12</f>
        <v>0</v>
      </c>
      <c r="M11" s="23">
        <f>'U-19 BOYS'!A33</f>
        <v>0</v>
      </c>
      <c r="N11" s="44">
        <f>'U-19 BOYS'!B33</f>
        <v>0</v>
      </c>
      <c r="O11" s="19">
        <f>'U-19 BOYS'!G33</f>
        <v>0</v>
      </c>
      <c r="P11" s="23">
        <f>'U-19 BOYS'!I33</f>
        <v>0</v>
      </c>
      <c r="Q11" s="44">
        <f>'U-19 BOYS'!J33</f>
        <v>0</v>
      </c>
      <c r="R11" s="19">
        <f>'U-19 BOYS'!O33</f>
        <v>0</v>
      </c>
      <c r="S11" s="23">
        <f>'U-19 BOYS'!Q33</f>
        <v>0</v>
      </c>
      <c r="T11" s="44">
        <f>'U-19 BOYS'!R33</f>
        <v>0</v>
      </c>
      <c r="U11" s="19">
        <f>'U-19 BOYS'!W33</f>
        <v>0</v>
      </c>
      <c r="V11" s="23">
        <f>'U-19 BOYS'!Y33</f>
        <v>0</v>
      </c>
      <c r="W11" s="44">
        <f>'U-19 BOYS'!Z33</f>
        <v>0</v>
      </c>
      <c r="X11" s="19">
        <f>'U-19 BOYS'!AE33</f>
        <v>0</v>
      </c>
    </row>
    <row r="12" spans="1:24" ht="24.95" customHeight="1" x14ac:dyDescent="0.25">
      <c r="A12" s="18">
        <f>'U-19 BOYS'!A13</f>
        <v>0</v>
      </c>
      <c r="B12" s="43">
        <f>'U-19 BOYS'!B13</f>
        <v>0</v>
      </c>
      <c r="C12" s="19">
        <f>'U-19 BOYS'!G13</f>
        <v>0</v>
      </c>
      <c r="D12" s="23">
        <f>'U-19 BOYS'!I13</f>
        <v>0</v>
      </c>
      <c r="E12" s="44">
        <f>'U-19 BOYS'!J13</f>
        <v>0</v>
      </c>
      <c r="F12" s="19">
        <f>'U-19 BOYS'!O13</f>
        <v>0</v>
      </c>
      <c r="G12" s="23">
        <f>'U-19 BOYS'!Q13</f>
        <v>0</v>
      </c>
      <c r="H12" s="44">
        <f>'U-19 BOYS'!R13</f>
        <v>0</v>
      </c>
      <c r="I12" s="19">
        <f>'U-19 BOYS'!W13</f>
        <v>0</v>
      </c>
      <c r="J12" s="23">
        <f>'U-19 BOYS'!Y13</f>
        <v>0</v>
      </c>
      <c r="K12" s="44">
        <f>'U-19 BOYS'!Z13</f>
        <v>0</v>
      </c>
      <c r="L12" s="19">
        <f>'U-19 BOYS'!AE13</f>
        <v>0</v>
      </c>
      <c r="M12" s="23">
        <f>'U-19 BOYS'!A34</f>
        <v>0</v>
      </c>
      <c r="N12" s="44">
        <f>'U-19 BOYS'!B34</f>
        <v>0</v>
      </c>
      <c r="O12" s="19">
        <f>'U-19 BOYS'!G34</f>
        <v>0</v>
      </c>
      <c r="P12" s="23">
        <f>'U-19 BOYS'!I34</f>
        <v>0</v>
      </c>
      <c r="Q12" s="44">
        <f>'U-19 BOYS'!J34</f>
        <v>0</v>
      </c>
      <c r="R12" s="19">
        <f>'U-19 BOYS'!O34</f>
        <v>0</v>
      </c>
      <c r="S12" s="23">
        <f>'U-19 BOYS'!Q34</f>
        <v>0</v>
      </c>
      <c r="T12" s="44">
        <f>'U-19 BOYS'!R34</f>
        <v>0</v>
      </c>
      <c r="U12" s="19">
        <f>'U-19 BOYS'!W34</f>
        <v>0</v>
      </c>
      <c r="V12" s="23">
        <f>'U-19 BOYS'!Y34</f>
        <v>0</v>
      </c>
      <c r="W12" s="44">
        <f>'U-19 BOYS'!Z34</f>
        <v>0</v>
      </c>
      <c r="X12" s="19">
        <f>'U-19 BOYS'!AE34</f>
        <v>0</v>
      </c>
    </row>
    <row r="13" spans="1:24" ht="24.95" customHeight="1" x14ac:dyDescent="0.25">
      <c r="A13" s="18">
        <f>'U-19 BOYS'!A14</f>
        <v>0</v>
      </c>
      <c r="B13" s="43">
        <f>'U-19 BOYS'!B14</f>
        <v>0</v>
      </c>
      <c r="C13" s="19">
        <f>'U-19 BOYS'!G14</f>
        <v>0</v>
      </c>
      <c r="D13" s="23">
        <f>'U-19 BOYS'!I14</f>
        <v>0</v>
      </c>
      <c r="E13" s="44">
        <f>'U-19 BOYS'!J14</f>
        <v>0</v>
      </c>
      <c r="F13" s="19">
        <f>'U-19 BOYS'!O14</f>
        <v>0</v>
      </c>
      <c r="G13" s="23">
        <f>'U-19 BOYS'!Q14</f>
        <v>0</v>
      </c>
      <c r="H13" s="44">
        <f>'U-19 BOYS'!R14</f>
        <v>0</v>
      </c>
      <c r="I13" s="19">
        <f>'U-19 BOYS'!W14</f>
        <v>0</v>
      </c>
      <c r="J13" s="23">
        <f>'U-19 BOYS'!Y14</f>
        <v>0</v>
      </c>
      <c r="K13" s="44">
        <f>'U-19 BOYS'!Z14</f>
        <v>0</v>
      </c>
      <c r="L13" s="19">
        <f>'U-19 BOYS'!AE14</f>
        <v>0</v>
      </c>
      <c r="M13" s="23">
        <f>'U-19 BOYS'!A35</f>
        <v>0</v>
      </c>
      <c r="N13" s="44">
        <f>'U-19 BOYS'!B35</f>
        <v>0</v>
      </c>
      <c r="O13" s="19">
        <f>'U-19 BOYS'!G35</f>
        <v>0</v>
      </c>
      <c r="P13" s="23">
        <f>'U-19 BOYS'!I35</f>
        <v>0</v>
      </c>
      <c r="Q13" s="44">
        <f>'U-19 BOYS'!J35</f>
        <v>0</v>
      </c>
      <c r="R13" s="19">
        <f>'U-19 BOYS'!O35</f>
        <v>0</v>
      </c>
      <c r="S13" s="23">
        <f>'U-19 BOYS'!Q35</f>
        <v>0</v>
      </c>
      <c r="T13" s="44">
        <f>'U-19 BOYS'!R35</f>
        <v>0</v>
      </c>
      <c r="U13" s="19">
        <f>'U-19 BOYS'!W35</f>
        <v>0</v>
      </c>
      <c r="V13" s="23">
        <f>'U-19 BOYS'!Y35</f>
        <v>0</v>
      </c>
      <c r="W13" s="44">
        <f>'U-19 BOYS'!Z35</f>
        <v>0</v>
      </c>
      <c r="X13" s="19">
        <f>'U-19 BOYS'!AE35</f>
        <v>0</v>
      </c>
    </row>
    <row r="14" spans="1:24" ht="24.95" customHeight="1" x14ac:dyDescent="0.25">
      <c r="A14" s="18">
        <f>'U-19 BOYS'!A15</f>
        <v>0</v>
      </c>
      <c r="B14" s="43">
        <f>'U-19 BOYS'!B15</f>
        <v>0</v>
      </c>
      <c r="C14" s="19">
        <f>'U-19 BOYS'!G15</f>
        <v>0</v>
      </c>
      <c r="D14" s="23">
        <f>'U-19 BOYS'!I15</f>
        <v>0</v>
      </c>
      <c r="E14" s="44">
        <f>'U-19 BOYS'!J15</f>
        <v>0</v>
      </c>
      <c r="F14" s="19">
        <f>'U-19 BOYS'!O15</f>
        <v>0</v>
      </c>
      <c r="G14" s="23">
        <f>'U-19 BOYS'!Q15</f>
        <v>0</v>
      </c>
      <c r="H14" s="44">
        <f>'U-19 BOYS'!R15</f>
        <v>0</v>
      </c>
      <c r="I14" s="19">
        <f>'U-19 BOYS'!W15</f>
        <v>0</v>
      </c>
      <c r="J14" s="23">
        <f>'U-19 BOYS'!Y15</f>
        <v>0</v>
      </c>
      <c r="K14" s="44">
        <f>'U-19 BOYS'!Z15</f>
        <v>0</v>
      </c>
      <c r="L14" s="19">
        <f>'U-19 BOYS'!AE15</f>
        <v>0</v>
      </c>
      <c r="M14" s="23">
        <f>'U-19 BOYS'!A36</f>
        <v>0</v>
      </c>
      <c r="N14" s="44">
        <f>'U-19 BOYS'!B36</f>
        <v>0</v>
      </c>
      <c r="O14" s="19">
        <f>'U-19 BOYS'!G36</f>
        <v>0</v>
      </c>
      <c r="P14" s="23">
        <f>'U-19 BOYS'!I36</f>
        <v>0</v>
      </c>
      <c r="Q14" s="44">
        <f>'U-19 BOYS'!J36</f>
        <v>0</v>
      </c>
      <c r="R14" s="19">
        <f>'U-19 BOYS'!O36</f>
        <v>0</v>
      </c>
      <c r="S14" s="23">
        <f>'U-19 BOYS'!Q36</f>
        <v>0</v>
      </c>
      <c r="T14" s="44">
        <f>'U-19 BOYS'!R36</f>
        <v>0</v>
      </c>
      <c r="U14" s="19">
        <f>'U-19 BOYS'!W36</f>
        <v>0</v>
      </c>
      <c r="V14" s="23">
        <f>'U-19 BOYS'!Y36</f>
        <v>0</v>
      </c>
      <c r="W14" s="44">
        <f>'U-19 BOYS'!Z36</f>
        <v>0</v>
      </c>
      <c r="X14" s="19">
        <f>'U-19 BOYS'!AE36</f>
        <v>0</v>
      </c>
    </row>
    <row r="15" spans="1:24" ht="24.95" customHeight="1" x14ac:dyDescent="0.25">
      <c r="A15" s="18">
        <f>'U-19 BOYS'!A16</f>
        <v>0</v>
      </c>
      <c r="B15" s="43">
        <f>'U-19 BOYS'!B16</f>
        <v>0</v>
      </c>
      <c r="C15" s="19">
        <f>'U-19 BOYS'!G16</f>
        <v>0</v>
      </c>
      <c r="D15" s="23">
        <f>'U-19 BOYS'!I16</f>
        <v>0</v>
      </c>
      <c r="E15" s="44">
        <f>'U-19 BOYS'!J16</f>
        <v>0</v>
      </c>
      <c r="F15" s="19">
        <f>'U-19 BOYS'!O16</f>
        <v>0</v>
      </c>
      <c r="G15" s="23">
        <f>'U-19 BOYS'!Q16</f>
        <v>0</v>
      </c>
      <c r="H15" s="44">
        <f>'U-19 BOYS'!R16</f>
        <v>0</v>
      </c>
      <c r="I15" s="19">
        <f>'U-19 BOYS'!W16</f>
        <v>0</v>
      </c>
      <c r="J15" s="23">
        <f>'U-19 BOYS'!Y16</f>
        <v>0</v>
      </c>
      <c r="K15" s="44">
        <f>'U-19 BOYS'!Z16</f>
        <v>0</v>
      </c>
      <c r="L15" s="19">
        <f>'U-19 BOYS'!AE16</f>
        <v>0</v>
      </c>
      <c r="M15" s="23">
        <f>'U-19 BOYS'!A37</f>
        <v>0</v>
      </c>
      <c r="N15" s="44">
        <f>'U-19 BOYS'!B37</f>
        <v>0</v>
      </c>
      <c r="O15" s="19">
        <f>'U-19 BOYS'!G37</f>
        <v>0</v>
      </c>
      <c r="P15" s="23">
        <f>'U-19 BOYS'!I37</f>
        <v>0</v>
      </c>
      <c r="Q15" s="44">
        <f>'U-19 BOYS'!J37</f>
        <v>0</v>
      </c>
      <c r="R15" s="19">
        <f>'U-19 BOYS'!O37</f>
        <v>0</v>
      </c>
      <c r="S15" s="23">
        <f>'U-19 BOYS'!Q37</f>
        <v>0</v>
      </c>
      <c r="T15" s="44">
        <f>'U-19 BOYS'!R37</f>
        <v>0</v>
      </c>
      <c r="U15" s="19">
        <f>'U-19 BOYS'!W37</f>
        <v>0</v>
      </c>
      <c r="V15" s="23">
        <f>'U-19 BOYS'!Y37</f>
        <v>0</v>
      </c>
      <c r="W15" s="44">
        <f>'U-19 BOYS'!Z37</f>
        <v>0</v>
      </c>
      <c r="X15" s="19">
        <f>'U-19 BOYS'!AE37</f>
        <v>0</v>
      </c>
    </row>
    <row r="16" spans="1:24" ht="24.95" customHeight="1" x14ac:dyDescent="0.25">
      <c r="A16" s="18">
        <f>'U-19 BOYS'!A17</f>
        <v>0</v>
      </c>
      <c r="B16" s="43">
        <f>'U-19 BOYS'!B17</f>
        <v>0</v>
      </c>
      <c r="C16" s="19">
        <f>'U-19 BOYS'!G17</f>
        <v>0</v>
      </c>
      <c r="D16" s="23">
        <f>'U-19 BOYS'!I17</f>
        <v>0</v>
      </c>
      <c r="E16" s="44">
        <f>'U-19 BOYS'!J17</f>
        <v>0</v>
      </c>
      <c r="F16" s="19">
        <f>'U-19 BOYS'!O17</f>
        <v>0</v>
      </c>
      <c r="G16" s="23">
        <f>'U-19 BOYS'!Q17</f>
        <v>0</v>
      </c>
      <c r="H16" s="44">
        <f>'U-19 BOYS'!R17</f>
        <v>0</v>
      </c>
      <c r="I16" s="19">
        <f>'U-19 BOYS'!W17</f>
        <v>0</v>
      </c>
      <c r="J16" s="23">
        <f>'U-19 BOYS'!Y17</f>
        <v>0</v>
      </c>
      <c r="K16" s="44">
        <f>'U-19 BOYS'!Z17</f>
        <v>0</v>
      </c>
      <c r="L16" s="19">
        <f>'U-19 BOYS'!AE17</f>
        <v>0</v>
      </c>
      <c r="M16" s="23">
        <f>'U-19 BOYS'!A38</f>
        <v>0</v>
      </c>
      <c r="N16" s="44">
        <f>'U-19 BOYS'!B38</f>
        <v>0</v>
      </c>
      <c r="O16" s="19">
        <f>'U-19 BOYS'!G38</f>
        <v>0</v>
      </c>
      <c r="P16" s="23">
        <f>'U-19 BOYS'!I38</f>
        <v>0</v>
      </c>
      <c r="Q16" s="44">
        <f>'U-19 BOYS'!J38</f>
        <v>0</v>
      </c>
      <c r="R16" s="19">
        <f>'U-19 BOYS'!O38</f>
        <v>0</v>
      </c>
      <c r="S16" s="23">
        <f>'U-19 BOYS'!Q38</f>
        <v>0</v>
      </c>
      <c r="T16" s="44">
        <f>'U-19 BOYS'!R38</f>
        <v>0</v>
      </c>
      <c r="U16" s="19">
        <f>'U-19 BOYS'!W38</f>
        <v>0</v>
      </c>
      <c r="V16" s="23">
        <f>'U-19 BOYS'!Y38</f>
        <v>0</v>
      </c>
      <c r="W16" s="44">
        <f>'U-19 BOYS'!Z38</f>
        <v>0</v>
      </c>
      <c r="X16" s="19">
        <f>'U-19 BOYS'!AE38</f>
        <v>0</v>
      </c>
    </row>
    <row r="17" spans="1:24" ht="24.95" customHeight="1" x14ac:dyDescent="0.25">
      <c r="A17" s="18">
        <f>'U-19 BOYS'!A18</f>
        <v>0</v>
      </c>
      <c r="B17" s="43">
        <f>'U-19 BOYS'!B18</f>
        <v>0</v>
      </c>
      <c r="C17" s="19">
        <f>'U-19 BOYS'!G18</f>
        <v>0</v>
      </c>
      <c r="D17" s="23">
        <f>'U-19 BOYS'!I18</f>
        <v>0</v>
      </c>
      <c r="E17" s="44">
        <f>'U-19 BOYS'!J18</f>
        <v>0</v>
      </c>
      <c r="F17" s="19">
        <f>'U-19 BOYS'!O18</f>
        <v>0</v>
      </c>
      <c r="G17" s="23">
        <f>'U-19 BOYS'!Q18</f>
        <v>0</v>
      </c>
      <c r="H17" s="44">
        <f>'U-19 BOYS'!R18</f>
        <v>0</v>
      </c>
      <c r="I17" s="19">
        <f>'U-19 BOYS'!W18</f>
        <v>0</v>
      </c>
      <c r="J17" s="23">
        <f>'U-19 BOYS'!Y18</f>
        <v>0</v>
      </c>
      <c r="K17" s="44">
        <f>'U-19 BOYS'!Z18</f>
        <v>0</v>
      </c>
      <c r="L17" s="19">
        <f>'U-19 BOYS'!AE18</f>
        <v>0</v>
      </c>
      <c r="M17" s="23">
        <f>'U-19 BOYS'!A39</f>
        <v>0</v>
      </c>
      <c r="N17" s="44">
        <f>'U-19 BOYS'!B39</f>
        <v>0</v>
      </c>
      <c r="O17" s="19">
        <f>'U-19 BOYS'!G39</f>
        <v>0</v>
      </c>
      <c r="P17" s="23">
        <f>'U-19 BOYS'!I39</f>
        <v>0</v>
      </c>
      <c r="Q17" s="44">
        <f>'U-19 BOYS'!J39</f>
        <v>0</v>
      </c>
      <c r="R17" s="19">
        <f>'U-19 BOYS'!O39</f>
        <v>0</v>
      </c>
      <c r="S17" s="23">
        <f>'U-19 BOYS'!Q39</f>
        <v>0</v>
      </c>
      <c r="T17" s="44">
        <f>'U-19 BOYS'!R39</f>
        <v>0</v>
      </c>
      <c r="U17" s="19">
        <f>'U-19 BOYS'!W39</f>
        <v>0</v>
      </c>
      <c r="V17" s="23">
        <f>'U-19 BOYS'!Y39</f>
        <v>0</v>
      </c>
      <c r="W17" s="44">
        <f>'U-19 BOYS'!Z39</f>
        <v>0</v>
      </c>
      <c r="X17" s="19">
        <f>'U-19 BOYS'!AE39</f>
        <v>0</v>
      </c>
    </row>
    <row r="18" spans="1:24" ht="24.95" customHeight="1" x14ac:dyDescent="0.25">
      <c r="A18" s="18">
        <f>'U-19 BOYS'!A19</f>
        <v>0</v>
      </c>
      <c r="B18" s="43">
        <f>'U-19 BOYS'!B19</f>
        <v>0</v>
      </c>
      <c r="C18" s="19">
        <f>'U-19 BOYS'!G19</f>
        <v>0</v>
      </c>
      <c r="D18" s="23">
        <f>'U-19 BOYS'!I19</f>
        <v>0</v>
      </c>
      <c r="E18" s="44">
        <f>'U-19 BOYS'!J19</f>
        <v>0</v>
      </c>
      <c r="F18" s="19">
        <f>'U-19 BOYS'!O19</f>
        <v>0</v>
      </c>
      <c r="G18" s="23">
        <f>'U-19 BOYS'!Q19</f>
        <v>0</v>
      </c>
      <c r="H18" s="44">
        <f>'U-19 BOYS'!R19</f>
        <v>0</v>
      </c>
      <c r="I18" s="19">
        <f>'U-19 BOYS'!W19</f>
        <v>0</v>
      </c>
      <c r="J18" s="23">
        <f>'U-19 BOYS'!Y19</f>
        <v>0</v>
      </c>
      <c r="K18" s="44">
        <f>'U-19 BOYS'!Z19</f>
        <v>0</v>
      </c>
      <c r="L18" s="19">
        <f>'U-19 BOYS'!AE19</f>
        <v>0</v>
      </c>
      <c r="M18" s="23">
        <f>'U-19 BOYS'!A40</f>
        <v>0</v>
      </c>
      <c r="N18" s="44">
        <f>'U-19 BOYS'!B40</f>
        <v>0</v>
      </c>
      <c r="O18" s="19">
        <f>'U-19 BOYS'!G40</f>
        <v>0</v>
      </c>
      <c r="P18" s="23">
        <f>'U-19 BOYS'!I40</f>
        <v>0</v>
      </c>
      <c r="Q18" s="44">
        <f>'U-19 BOYS'!J40</f>
        <v>0</v>
      </c>
      <c r="R18" s="19">
        <f>'U-19 BOYS'!O40</f>
        <v>0</v>
      </c>
      <c r="S18" s="23">
        <f>'U-19 BOYS'!Q40</f>
        <v>0</v>
      </c>
      <c r="T18" s="44">
        <f>'U-19 BOYS'!R40</f>
        <v>0</v>
      </c>
      <c r="U18" s="19">
        <f>'U-19 BOYS'!W40</f>
        <v>0</v>
      </c>
      <c r="V18" s="23">
        <f>'U-19 BOYS'!Y40</f>
        <v>0</v>
      </c>
      <c r="W18" s="44">
        <f>'U-19 BOYS'!Z40</f>
        <v>0</v>
      </c>
      <c r="X18" s="19">
        <f>'U-19 BOYS'!AE40</f>
        <v>0</v>
      </c>
    </row>
    <row r="19" spans="1:24" ht="24.95" customHeight="1" x14ac:dyDescent="0.25">
      <c r="A19" s="18">
        <f>'U-19 BOYS'!A20</f>
        <v>0</v>
      </c>
      <c r="B19" s="43">
        <f>'U-19 BOYS'!B20</f>
        <v>0</v>
      </c>
      <c r="C19" s="19">
        <f>'U-19 BOYS'!G20</f>
        <v>0</v>
      </c>
      <c r="D19" s="23">
        <f>'U-19 BOYS'!I20</f>
        <v>0</v>
      </c>
      <c r="E19" s="44">
        <f>'U-19 BOYS'!J20</f>
        <v>0</v>
      </c>
      <c r="F19" s="19">
        <f>'U-19 BOYS'!O20</f>
        <v>0</v>
      </c>
      <c r="G19" s="23">
        <f>'U-19 BOYS'!Q20</f>
        <v>0</v>
      </c>
      <c r="H19" s="44">
        <f>'U-19 BOYS'!R20</f>
        <v>0</v>
      </c>
      <c r="I19" s="19">
        <f>'U-19 BOYS'!W20</f>
        <v>0</v>
      </c>
      <c r="J19" s="23">
        <f>'U-19 BOYS'!Y20</f>
        <v>0</v>
      </c>
      <c r="K19" s="44">
        <f>'U-19 BOYS'!Z20</f>
        <v>0</v>
      </c>
      <c r="L19" s="19">
        <f>'U-19 BOYS'!AE20</f>
        <v>0</v>
      </c>
      <c r="M19" s="23">
        <f>'U-19 BOYS'!A41</f>
        <v>0</v>
      </c>
      <c r="N19" s="44">
        <f>'U-19 BOYS'!B41</f>
        <v>0</v>
      </c>
      <c r="O19" s="19">
        <f>'U-19 BOYS'!G41</f>
        <v>0</v>
      </c>
      <c r="P19" s="23">
        <f>'U-19 BOYS'!I41</f>
        <v>0</v>
      </c>
      <c r="Q19" s="44">
        <f>'U-19 BOYS'!J41</f>
        <v>0</v>
      </c>
      <c r="R19" s="19">
        <f>'U-19 BOYS'!O41</f>
        <v>0</v>
      </c>
      <c r="S19" s="23">
        <f>'U-19 BOYS'!Q41</f>
        <v>0</v>
      </c>
      <c r="T19" s="44">
        <f>'U-19 BOYS'!R41</f>
        <v>0</v>
      </c>
      <c r="U19" s="19">
        <f>'U-19 BOYS'!W41</f>
        <v>0</v>
      </c>
      <c r="V19" s="23">
        <f>'U-19 BOYS'!Y41</f>
        <v>0</v>
      </c>
      <c r="W19" s="44">
        <f>'U-19 BOYS'!Z41</f>
        <v>0</v>
      </c>
      <c r="X19" s="19">
        <f>'U-19 BOYS'!AE41</f>
        <v>0</v>
      </c>
    </row>
    <row r="20" spans="1:24" ht="28.5" customHeight="1" x14ac:dyDescent="0.25">
      <c r="A20" s="355" t="s">
        <v>31</v>
      </c>
      <c r="B20" s="356"/>
      <c r="C20" s="47">
        <f>SUM(C4:C19)</f>
        <v>0</v>
      </c>
      <c r="D20" s="348"/>
      <c r="E20" s="348"/>
      <c r="F20" s="47">
        <f>SUM(F4:F19)</f>
        <v>0</v>
      </c>
      <c r="G20" s="348"/>
      <c r="H20" s="348"/>
      <c r="I20" s="47">
        <f>SUM(I4:I19)</f>
        <v>0</v>
      </c>
      <c r="J20" s="348"/>
      <c r="K20" s="348"/>
      <c r="L20" s="47">
        <f>SUM(L4:L19)</f>
        <v>0</v>
      </c>
      <c r="M20" s="348"/>
      <c r="N20" s="348"/>
      <c r="O20" s="47">
        <f>SUM(O4:O19)</f>
        <v>0</v>
      </c>
      <c r="P20" s="348"/>
      <c r="Q20" s="348"/>
      <c r="R20" s="47">
        <f>SUM(R4:R19)</f>
        <v>0</v>
      </c>
      <c r="S20" s="348"/>
      <c r="T20" s="348"/>
      <c r="U20" s="47">
        <f>SUM(U4:U19)</f>
        <v>0</v>
      </c>
      <c r="V20" s="348"/>
      <c r="W20" s="348"/>
      <c r="X20" s="47">
        <f>SUM(X4:X19)</f>
        <v>0</v>
      </c>
    </row>
    <row r="23" spans="1:24" x14ac:dyDescent="0.25">
      <c r="A23" s="117">
        <v>1</v>
      </c>
      <c r="B23" s="118" t="s">
        <v>112</v>
      </c>
      <c r="C23" s="119"/>
    </row>
    <row r="24" spans="1:24" x14ac:dyDescent="0.25">
      <c r="A24" s="117">
        <v>2</v>
      </c>
      <c r="B24" s="118" t="s">
        <v>125</v>
      </c>
      <c r="C24" s="119"/>
    </row>
    <row r="25" spans="1:24" x14ac:dyDescent="0.25">
      <c r="A25" s="117">
        <v>3</v>
      </c>
      <c r="B25" s="118" t="s">
        <v>127</v>
      </c>
      <c r="C25" s="119"/>
    </row>
    <row r="26" spans="1:24" x14ac:dyDescent="0.25">
      <c r="A26" s="117">
        <v>4</v>
      </c>
      <c r="B26" s="118" t="s">
        <v>143</v>
      </c>
      <c r="C26" s="119"/>
    </row>
    <row r="27" spans="1:24" x14ac:dyDescent="0.25">
      <c r="A27" s="117">
        <v>5</v>
      </c>
      <c r="B27" s="118" t="s">
        <v>139</v>
      </c>
      <c r="C27" s="119"/>
    </row>
    <row r="28" spans="1:24" x14ac:dyDescent="0.25">
      <c r="A28" s="117">
        <v>6</v>
      </c>
      <c r="B28" s="118" t="s">
        <v>160</v>
      </c>
      <c r="C28" s="119"/>
    </row>
    <row r="29" spans="1:24" x14ac:dyDescent="0.25">
      <c r="A29" s="117"/>
      <c r="B29" s="118"/>
      <c r="C29" s="119"/>
    </row>
    <row r="30" spans="1:24" x14ac:dyDescent="0.25">
      <c r="A30" s="117"/>
      <c r="B30" s="118"/>
      <c r="C30" s="119"/>
    </row>
    <row r="31" spans="1:24" x14ac:dyDescent="0.25">
      <c r="A31" s="117"/>
      <c r="B31" s="118"/>
      <c r="C31" s="119"/>
    </row>
    <row r="32" spans="1:24" x14ac:dyDescent="0.25">
      <c r="A32" s="117"/>
      <c r="B32" s="118"/>
      <c r="C32" s="119"/>
    </row>
    <row r="33" spans="1:3" x14ac:dyDescent="0.25">
      <c r="A33" s="117"/>
      <c r="B33" s="118"/>
      <c r="C33" s="119"/>
    </row>
    <row r="34" spans="1:3" x14ac:dyDescent="0.25">
      <c r="A34" s="117"/>
      <c r="B34" s="118"/>
      <c r="C34" s="119"/>
    </row>
    <row r="35" spans="1:3" x14ac:dyDescent="0.25">
      <c r="A35" s="117"/>
      <c r="B35" s="118"/>
      <c r="C35" s="119"/>
    </row>
    <row r="36" spans="1:3" x14ac:dyDescent="0.25">
      <c r="A36" s="117"/>
      <c r="B36" s="118"/>
      <c r="C36" s="119"/>
    </row>
    <row r="37" spans="1:3" x14ac:dyDescent="0.25">
      <c r="A37" s="117"/>
      <c r="B37" s="118"/>
      <c r="C37" s="119"/>
    </row>
    <row r="38" spans="1:3" x14ac:dyDescent="0.25">
      <c r="A38" s="117"/>
      <c r="B38" s="118"/>
      <c r="C38" s="119"/>
    </row>
    <row r="39" spans="1:3" x14ac:dyDescent="0.25">
      <c r="A39" s="117"/>
      <c r="B39" s="118"/>
      <c r="C39" s="119"/>
    </row>
    <row r="40" spans="1:3" x14ac:dyDescent="0.25">
      <c r="A40" s="117"/>
      <c r="B40" s="118"/>
      <c r="C40" s="119"/>
    </row>
  </sheetData>
  <mergeCells count="17">
    <mergeCell ref="A1:X1"/>
    <mergeCell ref="A2:C2"/>
    <mergeCell ref="D2:F2"/>
    <mergeCell ref="G2:I2"/>
    <mergeCell ref="J2:L2"/>
    <mergeCell ref="M2:O2"/>
    <mergeCell ref="P2:R2"/>
    <mergeCell ref="S2:U2"/>
    <mergeCell ref="V2:X2"/>
    <mergeCell ref="V20:W20"/>
    <mergeCell ref="J20:K20"/>
    <mergeCell ref="M20:N20"/>
    <mergeCell ref="P20:Q20"/>
    <mergeCell ref="A20:B20"/>
    <mergeCell ref="D20:E20"/>
    <mergeCell ref="G20:H20"/>
    <mergeCell ref="S20:T20"/>
  </mergeCells>
  <pageMargins left="0.39370078740157483" right="0.27559055118110237" top="0.74803149606299213" bottom="0.74803149606299213" header="0.31496062992125984" footer="0.31496062992125984"/>
  <pageSetup paperSize="190" scale="70" orientation="landscape" r:id="rId1"/>
  <headerFooter>
    <oddHeader>Prepared by SUNNY &amp;D&amp;RPage &amp;P</oddHeader>
    <oddFooter>&amp;LMarshal of Meet
(P.E.T. JNV Faridabad) &amp;RPrincipal
JNV Faridabad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opLeftCell="A2" workbookViewId="0">
      <selection activeCell="C20" sqref="C20"/>
    </sheetView>
  </sheetViews>
  <sheetFormatPr defaultRowHeight="15" x14ac:dyDescent="0.25"/>
  <cols>
    <col min="1" max="1" width="8.28515625" bestFit="1" customWidth="1"/>
    <col min="2" max="2" width="22.7109375" customWidth="1"/>
    <col min="3" max="3" width="24.42578125" style="48" customWidth="1"/>
    <col min="4" max="4" width="12.85546875" style="48" customWidth="1"/>
    <col min="5" max="5" width="13" customWidth="1"/>
  </cols>
  <sheetData>
    <row r="1" spans="1:20" ht="100.5" customHeight="1" x14ac:dyDescent="0.45">
      <c r="A1" s="354" t="s">
        <v>66</v>
      </c>
      <c r="B1" s="354"/>
      <c r="C1" s="354"/>
      <c r="D1" s="354"/>
      <c r="E1" s="354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0" ht="18.75" x14ac:dyDescent="0.3">
      <c r="A2" s="54" t="s">
        <v>2</v>
      </c>
      <c r="B2" s="54" t="s">
        <v>15</v>
      </c>
      <c r="C2" s="55" t="s">
        <v>62</v>
      </c>
      <c r="D2" s="55" t="s">
        <v>63</v>
      </c>
      <c r="E2" s="55" t="s">
        <v>64</v>
      </c>
    </row>
    <row r="3" spans="1:20" ht="35.1" customHeight="1" x14ac:dyDescent="0.3">
      <c r="A3" s="52">
        <v>1</v>
      </c>
      <c r="B3" s="53" t="s">
        <v>40</v>
      </c>
      <c r="C3" s="52">
        <f>'CON. U-19 BOYS'!C20:C20</f>
        <v>0</v>
      </c>
      <c r="D3" s="52">
        <f>RANK(C3,C$3:C$10,0)</f>
        <v>1</v>
      </c>
      <c r="E3" s="2"/>
    </row>
    <row r="4" spans="1:20" ht="35.1" customHeight="1" x14ac:dyDescent="0.3">
      <c r="A4" s="52">
        <v>2</v>
      </c>
      <c r="B4" s="53" t="s">
        <v>43</v>
      </c>
      <c r="C4" s="52">
        <f>'CON. U-19 BOYS'!F20</f>
        <v>0</v>
      </c>
      <c r="D4" s="52">
        <f t="shared" ref="D4:D10" si="0">RANK(C4,C$3:C$10,0)</f>
        <v>1</v>
      </c>
      <c r="E4" s="2"/>
    </row>
    <row r="5" spans="1:20" ht="35.1" customHeight="1" x14ac:dyDescent="0.3">
      <c r="A5" s="52">
        <v>3</v>
      </c>
      <c r="B5" s="53" t="s">
        <v>39</v>
      </c>
      <c r="C5" s="52">
        <f>'CON. U-19 BOYS'!I20</f>
        <v>0</v>
      </c>
      <c r="D5" s="52">
        <f t="shared" si="0"/>
        <v>1</v>
      </c>
      <c r="E5" s="2"/>
    </row>
    <row r="6" spans="1:20" ht="35.1" customHeight="1" x14ac:dyDescent="0.3">
      <c r="A6" s="52">
        <v>4</v>
      </c>
      <c r="B6" s="53" t="s">
        <v>24</v>
      </c>
      <c r="C6" s="52">
        <f>'CON. U-19 BOYS'!L20</f>
        <v>0</v>
      </c>
      <c r="D6" s="52">
        <f t="shared" si="0"/>
        <v>1</v>
      </c>
      <c r="E6" s="2"/>
    </row>
    <row r="7" spans="1:20" ht="35.1" customHeight="1" x14ac:dyDescent="0.3">
      <c r="A7" s="52">
        <v>5</v>
      </c>
      <c r="B7" s="53" t="s">
        <v>44</v>
      </c>
      <c r="C7" s="52">
        <f>'CON. U-19 BOYS'!O20</f>
        <v>0</v>
      </c>
      <c r="D7" s="52">
        <f t="shared" si="0"/>
        <v>1</v>
      </c>
      <c r="E7" s="2"/>
    </row>
    <row r="8" spans="1:20" ht="35.1" customHeight="1" x14ac:dyDescent="0.3">
      <c r="A8" s="52">
        <v>6</v>
      </c>
      <c r="B8" s="53" t="s">
        <v>41</v>
      </c>
      <c r="C8" s="52">
        <f>'CON. U-19 BOYS'!R20</f>
        <v>0</v>
      </c>
      <c r="D8" s="52">
        <f t="shared" si="0"/>
        <v>1</v>
      </c>
      <c r="E8" s="2"/>
    </row>
    <row r="9" spans="1:20" ht="35.1" customHeight="1" x14ac:dyDescent="0.3">
      <c r="A9" s="52">
        <v>7</v>
      </c>
      <c r="B9" s="53" t="s">
        <v>45</v>
      </c>
      <c r="C9" s="52">
        <f>'CON. U-19 BOYS'!U20</f>
        <v>0</v>
      </c>
      <c r="D9" s="52">
        <f t="shared" si="0"/>
        <v>1</v>
      </c>
      <c r="E9" s="2"/>
    </row>
    <row r="10" spans="1:20" ht="35.1" customHeight="1" x14ac:dyDescent="0.3">
      <c r="A10" s="52">
        <v>8</v>
      </c>
      <c r="B10" s="53" t="s">
        <v>42</v>
      </c>
      <c r="C10" s="52">
        <f>'CON. U-19 BOYS'!X20</f>
        <v>0</v>
      </c>
      <c r="D10" s="52">
        <f t="shared" si="0"/>
        <v>1</v>
      </c>
      <c r="E10" s="2"/>
    </row>
  </sheetData>
  <mergeCells count="1">
    <mergeCell ref="A1:E1"/>
  </mergeCells>
  <conditionalFormatting sqref="D3:D10">
    <cfRule type="colorScale" priority="1">
      <colorScale>
        <cfvo type="min"/>
        <cfvo type="max"/>
        <color rgb="FF00B050"/>
        <color rgb="FFFF0000"/>
      </colorScale>
    </cfRule>
  </conditionalFormatting>
  <pageMargins left="0.39370078740157483" right="0.27559055118110237" top="0.74803149606299213" bottom="0.74803149606299213" header="0.31496062992125984" footer="0.31496062992125984"/>
  <pageSetup paperSize="190" scale="72" orientation="landscape" r:id="rId1"/>
  <headerFooter>
    <oddHeader>Prepared by SUNNY &amp;D&amp;RPage &amp;P</oddHeader>
    <oddFooter>&amp;LMarshal of Meet
(P.E.T. JNV Faridabad) &amp;RPrincipal
JNV Faridabad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workbookViewId="0">
      <selection activeCell="B4" sqref="B4:B11"/>
    </sheetView>
  </sheetViews>
  <sheetFormatPr defaultRowHeight="28.5" x14ac:dyDescent="0.45"/>
  <cols>
    <col min="2" max="2" width="33.140625" customWidth="1"/>
    <col min="3" max="3" width="9.7109375" style="50" customWidth="1"/>
    <col min="4" max="4" width="28.85546875" customWidth="1"/>
    <col min="5" max="5" width="10.85546875" customWidth="1"/>
    <col min="6" max="6" width="27.7109375" customWidth="1"/>
    <col min="7" max="7" width="10" customWidth="1"/>
    <col min="8" max="8" width="24.85546875" customWidth="1"/>
    <col min="12" max="13" width="9.140625" style="34" hidden="1" customWidth="1"/>
    <col min="14" max="14" width="9.140625" style="34"/>
  </cols>
  <sheetData>
    <row r="1" spans="1:16" ht="45.75" customHeight="1" x14ac:dyDescent="0.45">
      <c r="A1" s="310" t="s">
        <v>36</v>
      </c>
      <c r="B1" s="310"/>
      <c r="C1" s="310"/>
      <c r="D1" s="310"/>
      <c r="E1" s="310"/>
      <c r="F1" s="310"/>
      <c r="G1" s="310"/>
      <c r="H1" s="310"/>
      <c r="P1" s="31"/>
    </row>
    <row r="2" spans="1:16" ht="45.75" customHeight="1" x14ac:dyDescent="0.45">
      <c r="A2" s="311" t="s">
        <v>50</v>
      </c>
      <c r="B2" s="312"/>
      <c r="C2" s="312"/>
      <c r="D2" s="313"/>
      <c r="E2" s="46"/>
      <c r="F2" s="311" t="s">
        <v>52</v>
      </c>
      <c r="G2" s="312"/>
      <c r="H2" s="313"/>
      <c r="L2" s="34" t="s">
        <v>101</v>
      </c>
      <c r="P2" s="31"/>
    </row>
    <row r="3" spans="1:16" x14ac:dyDescent="0.45">
      <c r="A3" s="33" t="s">
        <v>14</v>
      </c>
      <c r="B3" s="33" t="s">
        <v>46</v>
      </c>
      <c r="C3" s="49"/>
      <c r="D3" s="33" t="s">
        <v>47</v>
      </c>
      <c r="E3" s="33"/>
      <c r="F3" s="33" t="s">
        <v>48</v>
      </c>
      <c r="G3" s="33"/>
      <c r="H3" s="33" t="s">
        <v>49</v>
      </c>
      <c r="L3" s="34" t="s">
        <v>38</v>
      </c>
      <c r="M3" s="30" t="s">
        <v>38</v>
      </c>
    </row>
    <row r="4" spans="1:16" ht="50.1" customHeight="1" thickBot="1" x14ac:dyDescent="0.5">
      <c r="A4" s="32">
        <v>1</v>
      </c>
      <c r="B4" s="370"/>
      <c r="C4" s="56"/>
      <c r="D4" s="314" t="str">
        <f>IF(C4="w",B4,IF(C5="w",B5,""))</f>
        <v/>
      </c>
      <c r="E4" s="316"/>
      <c r="F4" s="314" t="str">
        <f>IF(E4="w",D4,IF(E6="w",D6,""))</f>
        <v/>
      </c>
      <c r="G4" s="316"/>
      <c r="H4" s="314" t="str">
        <f>IF(G4="w",F4,IF(G8="w",F8,""))</f>
        <v/>
      </c>
      <c r="L4" s="34" t="s">
        <v>39</v>
      </c>
      <c r="M4" s="30" t="s">
        <v>39</v>
      </c>
    </row>
    <row r="5" spans="1:16" ht="50.1" customHeight="1" thickTop="1" thickBot="1" x14ac:dyDescent="0.5">
      <c r="A5" s="3">
        <v>2</v>
      </c>
      <c r="B5" s="371"/>
      <c r="C5" s="57"/>
      <c r="D5" s="315"/>
      <c r="E5" s="317"/>
      <c r="F5" s="314"/>
      <c r="G5" s="317"/>
      <c r="H5" s="314"/>
      <c r="L5" s="34" t="s">
        <v>41</v>
      </c>
      <c r="M5" s="30" t="s">
        <v>40</v>
      </c>
    </row>
    <row r="6" spans="1:16" ht="50.1" customHeight="1" thickTop="1" thickBot="1" x14ac:dyDescent="0.5">
      <c r="A6" s="3">
        <v>3</v>
      </c>
      <c r="B6" s="370"/>
      <c r="C6" s="56"/>
      <c r="D6" s="314" t="str">
        <f>IF(C6="w",B6,IF(C7="w",B7,""))</f>
        <v/>
      </c>
      <c r="E6" s="317"/>
      <c r="F6" s="314" t="str">
        <f t="shared" ref="F6:H10" si="0">IF(E6="w",D6,IF(E7="w",D7,""))</f>
        <v/>
      </c>
      <c r="G6" s="317"/>
      <c r="H6" s="314" t="str">
        <f t="shared" si="0"/>
        <v/>
      </c>
      <c r="L6" s="34" t="s">
        <v>42</v>
      </c>
      <c r="M6" s="30" t="s">
        <v>41</v>
      </c>
    </row>
    <row r="7" spans="1:16" ht="50.1" customHeight="1" thickTop="1" thickBot="1" x14ac:dyDescent="0.5">
      <c r="A7" s="3">
        <v>4</v>
      </c>
      <c r="B7" s="371"/>
      <c r="C7" s="56"/>
      <c r="D7" s="315"/>
      <c r="E7" s="318"/>
      <c r="F7" s="315"/>
      <c r="G7" s="317"/>
      <c r="H7" s="314"/>
      <c r="L7" s="34" t="s">
        <v>40</v>
      </c>
      <c r="M7" s="30" t="s">
        <v>42</v>
      </c>
    </row>
    <row r="8" spans="1:16" ht="50.1" customHeight="1" thickTop="1" thickBot="1" x14ac:dyDescent="0.5">
      <c r="A8" s="3">
        <v>5</v>
      </c>
      <c r="B8" s="371"/>
      <c r="C8" s="58"/>
      <c r="D8" s="314" t="str">
        <f>IF(C8="w",B8,IF(C9="w",B9,""))</f>
        <v/>
      </c>
      <c r="E8" s="319"/>
      <c r="F8" s="314" t="str">
        <f>IF(E8="w",D8,IF(E10="w",D10,""))</f>
        <v/>
      </c>
      <c r="G8" s="317"/>
      <c r="H8" s="314" t="str">
        <f t="shared" ref="H8" si="1">IF(G8="w",F8,IF(G10="w",F10,""))</f>
        <v/>
      </c>
      <c r="L8" s="34" t="s">
        <v>43</v>
      </c>
      <c r="M8" s="30" t="s">
        <v>43</v>
      </c>
    </row>
    <row r="9" spans="1:16" ht="50.1" customHeight="1" thickTop="1" thickBot="1" x14ac:dyDescent="0.5">
      <c r="A9" s="3">
        <v>6</v>
      </c>
      <c r="B9" s="371"/>
      <c r="C9" s="57"/>
      <c r="D9" s="315"/>
      <c r="E9" s="317"/>
      <c r="F9" s="314"/>
      <c r="G9" s="317"/>
      <c r="H9" s="314"/>
      <c r="L9" s="34" t="s">
        <v>45</v>
      </c>
      <c r="M9" s="30" t="s">
        <v>44</v>
      </c>
    </row>
    <row r="10" spans="1:16" ht="50.1" customHeight="1" thickTop="1" thickBot="1" x14ac:dyDescent="0.5">
      <c r="A10" s="3">
        <v>7</v>
      </c>
      <c r="B10" s="370"/>
      <c r="C10" s="56"/>
      <c r="D10" s="314" t="str">
        <f>IF(C10="w",B10,IF(C11="w",B11,""))</f>
        <v/>
      </c>
      <c r="E10" s="317"/>
      <c r="F10" s="314" t="str">
        <f t="shared" ref="F10" si="2">IF(E10="w",D10,IF(E11="w",D11,""))</f>
        <v/>
      </c>
      <c r="G10" s="317"/>
      <c r="H10" s="314" t="str">
        <f t="shared" si="0"/>
        <v/>
      </c>
      <c r="L10" s="34" t="s">
        <v>44</v>
      </c>
      <c r="M10" s="30" t="s">
        <v>45</v>
      </c>
    </row>
    <row r="11" spans="1:16" ht="50.1" customHeight="1" thickTop="1" thickBot="1" x14ac:dyDescent="0.5">
      <c r="A11" s="3">
        <v>8</v>
      </c>
      <c r="B11" s="371"/>
      <c r="C11" s="57"/>
      <c r="D11" s="315"/>
      <c r="E11" s="318"/>
      <c r="F11" s="315"/>
      <c r="G11" s="318"/>
      <c r="H11" s="315"/>
    </row>
    <row r="12" spans="1:16" ht="29.25" thickTop="1" x14ac:dyDescent="0.45"/>
  </sheetData>
  <sheetProtection algorithmName="SHA-512" hashValue="quOWT0+5FVM9pq9h13mgyp6LWkjoWGE+uw0IdjQdQpg3JtHwV1EfaEws33DEFfzTvBJ+DAQKoZkjaGXeCUxmFg==" saltValue="zNZOn2sPLfUPfWeioefIfw==" spinCount="100000" sheet="1" objects="1" scenarios="1"/>
  <mergeCells count="16">
    <mergeCell ref="A1:H1"/>
    <mergeCell ref="A2:D2"/>
    <mergeCell ref="F2:H2"/>
    <mergeCell ref="D4:D5"/>
    <mergeCell ref="E4:E5"/>
    <mergeCell ref="F4:F7"/>
    <mergeCell ref="G4:G7"/>
    <mergeCell ref="H4:H11"/>
    <mergeCell ref="D6:D7"/>
    <mergeCell ref="E6:E7"/>
    <mergeCell ref="D8:D9"/>
    <mergeCell ref="E8:E9"/>
    <mergeCell ref="F8:F11"/>
    <mergeCell ref="G8:G11"/>
    <mergeCell ref="D10:D11"/>
    <mergeCell ref="E10:E11"/>
  </mergeCells>
  <conditionalFormatting sqref="C4:C11">
    <cfRule type="containsText" dxfId="48" priority="5" operator="containsText" text="L">
      <formula>NOT(ISERROR(SEARCH("L",C4)))</formula>
    </cfRule>
    <cfRule type="containsText" dxfId="47" priority="6" operator="containsText" text="W">
      <formula>NOT(ISERROR(SEARCH("W",C4)))</formula>
    </cfRule>
  </conditionalFormatting>
  <conditionalFormatting sqref="E4:E11">
    <cfRule type="containsText" dxfId="46" priority="3" operator="containsText" text="L">
      <formula>NOT(ISERROR(SEARCH("L",E4)))</formula>
    </cfRule>
    <cfRule type="containsText" dxfId="45" priority="4" operator="containsText" text="W">
      <formula>NOT(ISERROR(SEARCH("W",E4)))</formula>
    </cfRule>
  </conditionalFormatting>
  <conditionalFormatting sqref="G4:G11">
    <cfRule type="containsText" dxfId="44" priority="1" operator="containsText" text="L">
      <formula>NOT(ISERROR(SEARCH("L",G4)))</formula>
    </cfRule>
    <cfRule type="containsText" dxfId="43" priority="2" operator="containsText" text="W">
      <formula>NOT(ISERROR(SEARCH("W",G4)))</formula>
    </cfRule>
  </conditionalFormatting>
  <dataValidations count="2">
    <dataValidation allowBlank="1" showInputMessage="1" showErrorMessage="1" errorTitle="Alert" error="Typing Not Allowed_x000a_" sqref="C4:C11"/>
    <dataValidation type="list" allowBlank="1" showInputMessage="1" showErrorMessage="1" errorTitle="Alert" error="Typing Not Allowed_x000a_" promptTitle="Warning" prompt="Select the Region from the Drop Down List" sqref="B4:B11">
      <formula1>$L$2:$L$10</formula1>
    </dataValidation>
  </dataValidations>
  <pageMargins left="0.39370078740157483" right="0.27559055118110237" top="0.74803149606299213" bottom="0.74803149606299213" header="0.31496062992125984" footer="0.31496062992125984"/>
  <pageSetup paperSize="190" scale="72" orientation="landscape" r:id="rId1"/>
  <headerFooter>
    <oddHeader>Prepared by SUNNY &amp;D&amp;RPage &amp;P</oddHeader>
    <oddFooter>&amp;LMarshal of Meet
(P.E.T. JNV Faridabad) &amp;RPrincipal
JNV Faridabad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3"/>
  <sheetViews>
    <sheetView view="pageBreakPreview" zoomScale="50" zoomScaleSheetLayoutView="50" workbookViewId="0">
      <selection activeCell="A26" activeCellId="7" sqref="Y26:AD41 Y5:AD20 Q5:V20 Q26:V41 I26:N41 I5:N20 A5:F20 A26:F41"/>
    </sheetView>
  </sheetViews>
  <sheetFormatPr defaultRowHeight="15" x14ac:dyDescent="0.25"/>
  <cols>
    <col min="1" max="1" width="4.28515625" style="1" customWidth="1"/>
    <col min="2" max="2" width="32.140625" style="4" bestFit="1" customWidth="1"/>
    <col min="3" max="3" width="12" style="4" customWidth="1"/>
    <col min="4" max="6" width="9.7109375" style="4" customWidth="1"/>
    <col min="7" max="8" width="9.140625" style="4"/>
    <col min="9" max="9" width="4.28515625" style="1" customWidth="1"/>
    <col min="10" max="10" width="23.7109375" style="4" bestFit="1" customWidth="1"/>
    <col min="11" max="11" width="11.5703125" style="4" bestFit="1" customWidth="1"/>
    <col min="12" max="14" width="9.7109375" style="4" customWidth="1"/>
    <col min="15" max="16" width="9.140625" style="4"/>
    <col min="17" max="17" width="4.28515625" style="1" customWidth="1"/>
    <col min="18" max="18" width="21.28515625" style="4" bestFit="1" customWidth="1"/>
    <col min="19" max="19" width="11.5703125" style="4" bestFit="1" customWidth="1"/>
    <col min="20" max="22" width="9.7109375" style="4" customWidth="1"/>
    <col min="23" max="24" width="9.140625" style="4"/>
    <col min="25" max="25" width="4.28515625" style="1" customWidth="1"/>
    <col min="26" max="26" width="24.140625" style="4" bestFit="1" customWidth="1"/>
    <col min="27" max="27" width="11.5703125" style="4" bestFit="1" customWidth="1"/>
    <col min="28" max="30" width="9.7109375" style="4" customWidth="1"/>
    <col min="31" max="16384" width="9.140625" style="4"/>
  </cols>
  <sheetData>
    <row r="1" spans="1:31" ht="62.25" customHeight="1" thickBot="1" x14ac:dyDescent="0.3">
      <c r="A1" s="321" t="s">
        <v>36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140"/>
      <c r="Q1" s="321" t="s">
        <v>36</v>
      </c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</row>
    <row r="2" spans="1:31" ht="16.5" thickTop="1" thickBot="1" x14ac:dyDescent="0.3">
      <c r="A2" s="320" t="s">
        <v>15</v>
      </c>
      <c r="B2" s="320"/>
      <c r="C2" s="320"/>
      <c r="D2" s="320">
        <f>'Fix U-14 Girls'!B4</f>
        <v>0</v>
      </c>
      <c r="E2" s="320"/>
      <c r="F2" s="320"/>
      <c r="G2" s="320"/>
      <c r="I2" s="320" t="s">
        <v>15</v>
      </c>
      <c r="J2" s="320"/>
      <c r="K2" s="320"/>
      <c r="L2" s="320">
        <f>'Fix U-14 Girls'!B6</f>
        <v>0</v>
      </c>
      <c r="M2" s="320"/>
      <c r="N2" s="320"/>
      <c r="O2" s="320"/>
      <c r="Q2" s="320" t="s">
        <v>15</v>
      </c>
      <c r="R2" s="320"/>
      <c r="S2" s="320"/>
      <c r="T2" s="320">
        <f>'Fix U-14 Girls'!B8</f>
        <v>0</v>
      </c>
      <c r="U2" s="320"/>
      <c r="V2" s="320"/>
      <c r="W2" s="320"/>
      <c r="Y2" s="320" t="s">
        <v>15</v>
      </c>
      <c r="Z2" s="320"/>
      <c r="AA2" s="320"/>
      <c r="AB2" s="320">
        <f>'Fix U-14 Girls'!B10</f>
        <v>0</v>
      </c>
      <c r="AC2" s="320"/>
      <c r="AD2" s="320"/>
      <c r="AE2" s="320"/>
    </row>
    <row r="3" spans="1:31" ht="16.5" thickTop="1" thickBot="1" x14ac:dyDescent="0.3">
      <c r="A3" s="325" t="s">
        <v>29</v>
      </c>
      <c r="B3" s="326"/>
      <c r="C3" s="142" t="s">
        <v>57</v>
      </c>
      <c r="D3" s="322" t="s">
        <v>26</v>
      </c>
      <c r="E3" s="322"/>
      <c r="F3" s="322"/>
      <c r="G3" s="323" t="s">
        <v>18</v>
      </c>
      <c r="I3" s="325" t="s">
        <v>29</v>
      </c>
      <c r="J3" s="326"/>
      <c r="K3" s="142" t="s">
        <v>57</v>
      </c>
      <c r="L3" s="322" t="s">
        <v>26</v>
      </c>
      <c r="M3" s="322"/>
      <c r="N3" s="322"/>
      <c r="O3" s="323" t="s">
        <v>18</v>
      </c>
      <c r="Q3" s="325" t="s">
        <v>29</v>
      </c>
      <c r="R3" s="326"/>
      <c r="S3" s="142" t="s">
        <v>57</v>
      </c>
      <c r="T3" s="322" t="s">
        <v>26</v>
      </c>
      <c r="U3" s="322"/>
      <c r="V3" s="322"/>
      <c r="W3" s="323" t="s">
        <v>18</v>
      </c>
      <c r="Y3" s="325" t="s">
        <v>29</v>
      </c>
      <c r="Z3" s="326"/>
      <c r="AA3" s="142" t="s">
        <v>57</v>
      </c>
      <c r="AB3" s="322" t="s">
        <v>26</v>
      </c>
      <c r="AC3" s="322"/>
      <c r="AD3" s="322"/>
      <c r="AE3" s="323" t="s">
        <v>18</v>
      </c>
    </row>
    <row r="4" spans="1:31" ht="15.75" thickTop="1" x14ac:dyDescent="0.25">
      <c r="A4" s="40" t="s">
        <v>0</v>
      </c>
      <c r="B4" s="143" t="s">
        <v>16</v>
      </c>
      <c r="C4" s="40" t="s">
        <v>17</v>
      </c>
      <c r="D4" s="45" t="s">
        <v>30</v>
      </c>
      <c r="E4" s="45" t="s">
        <v>21</v>
      </c>
      <c r="F4" s="45" t="s">
        <v>20</v>
      </c>
      <c r="G4" s="324"/>
      <c r="I4" s="40" t="s">
        <v>0</v>
      </c>
      <c r="J4" s="143" t="s">
        <v>16</v>
      </c>
      <c r="K4" s="40" t="s">
        <v>17</v>
      </c>
      <c r="L4" s="45" t="s">
        <v>21</v>
      </c>
      <c r="M4" s="45" t="s">
        <v>27</v>
      </c>
      <c r="N4" s="45" t="s">
        <v>28</v>
      </c>
      <c r="O4" s="324"/>
      <c r="Q4" s="40" t="s">
        <v>0</v>
      </c>
      <c r="R4" s="143" t="s">
        <v>16</v>
      </c>
      <c r="S4" s="40" t="s">
        <v>17</v>
      </c>
      <c r="T4" s="45" t="s">
        <v>23</v>
      </c>
      <c r="U4" s="45" t="s">
        <v>20</v>
      </c>
      <c r="V4" s="45" t="s">
        <v>28</v>
      </c>
      <c r="W4" s="324"/>
      <c r="Y4" s="40" t="s">
        <v>0</v>
      </c>
      <c r="Z4" s="143" t="s">
        <v>16</v>
      </c>
      <c r="AA4" s="40" t="s">
        <v>17</v>
      </c>
      <c r="AB4" s="45" t="s">
        <v>20</v>
      </c>
      <c r="AC4" s="45" t="s">
        <v>27</v>
      </c>
      <c r="AD4" s="45" t="s">
        <v>28</v>
      </c>
      <c r="AE4" s="324"/>
    </row>
    <row r="5" spans="1:31" x14ac:dyDescent="0.25">
      <c r="A5" s="112"/>
      <c r="B5" s="103"/>
      <c r="C5" s="104"/>
      <c r="D5" s="39"/>
      <c r="E5" s="39"/>
      <c r="F5" s="39"/>
      <c r="G5" s="51">
        <f>SUM(D5,E5,F5)</f>
        <v>0</v>
      </c>
      <c r="I5" s="112"/>
      <c r="J5" s="98"/>
      <c r="K5" s="99"/>
      <c r="L5" s="39"/>
      <c r="M5" s="39"/>
      <c r="N5" s="39"/>
      <c r="O5" s="51">
        <f>SUM(L5,M5,N5)</f>
        <v>0</v>
      </c>
      <c r="Q5" s="112"/>
      <c r="R5" s="98"/>
      <c r="S5" s="98"/>
      <c r="T5" s="39"/>
      <c r="U5" s="39"/>
      <c r="V5" s="39"/>
      <c r="W5" s="51">
        <f>SUM(T5,U5,V5)</f>
        <v>0</v>
      </c>
      <c r="Y5" s="112"/>
      <c r="Z5" s="144"/>
      <c r="AA5" s="107"/>
      <c r="AB5" s="39"/>
      <c r="AC5" s="39"/>
      <c r="AD5" s="39"/>
      <c r="AE5" s="51">
        <f>SUM(AB5,AC5,AD5)</f>
        <v>0</v>
      </c>
    </row>
    <row r="6" spans="1:31" x14ac:dyDescent="0.25">
      <c r="A6" s="112"/>
      <c r="B6" s="103"/>
      <c r="C6" s="104"/>
      <c r="D6" s="39"/>
      <c r="E6" s="39"/>
      <c r="F6" s="39"/>
      <c r="G6" s="51">
        <f t="shared" ref="G6:G20" si="0">SUM(D6,E6,F6)</f>
        <v>0</v>
      </c>
      <c r="I6" s="112"/>
      <c r="J6" s="113"/>
      <c r="K6" s="107"/>
      <c r="L6" s="39"/>
      <c r="M6" s="39"/>
      <c r="N6" s="39"/>
      <c r="O6" s="51">
        <f t="shared" ref="O6:O18" si="1">SUM(L6,M6,N6)</f>
        <v>0</v>
      </c>
      <c r="Q6" s="112"/>
      <c r="R6" s="98"/>
      <c r="S6" s="98"/>
      <c r="T6" s="39"/>
      <c r="U6" s="39"/>
      <c r="V6" s="39"/>
      <c r="W6" s="51">
        <f t="shared" ref="W6:W18" si="2">SUM(T6,U6,V6)</f>
        <v>0</v>
      </c>
      <c r="Y6" s="112"/>
      <c r="Z6" s="144"/>
      <c r="AA6" s="107"/>
      <c r="AB6" s="39"/>
      <c r="AC6" s="39"/>
      <c r="AD6" s="39"/>
      <c r="AE6" s="51">
        <f t="shared" ref="AE6:AE18" si="3">SUM(AB6,AC6,AD6)</f>
        <v>0</v>
      </c>
    </row>
    <row r="7" spans="1:31" x14ac:dyDescent="0.25">
      <c r="A7" s="112"/>
      <c r="B7" s="103"/>
      <c r="C7" s="104"/>
      <c r="D7" s="39"/>
      <c r="E7" s="39"/>
      <c r="F7" s="39"/>
      <c r="G7" s="51">
        <f t="shared" si="0"/>
        <v>0</v>
      </c>
      <c r="I7" s="112"/>
      <c r="J7" s="113"/>
      <c r="K7" s="107"/>
      <c r="L7" s="39"/>
      <c r="M7" s="39"/>
      <c r="N7" s="39"/>
      <c r="O7" s="51">
        <f t="shared" si="1"/>
        <v>0</v>
      </c>
      <c r="Q7" s="112"/>
      <c r="R7" s="98"/>
      <c r="S7" s="98"/>
      <c r="T7" s="39"/>
      <c r="U7" s="39"/>
      <c r="V7" s="39"/>
      <c r="W7" s="51">
        <f t="shared" si="2"/>
        <v>0</v>
      </c>
      <c r="Y7" s="112"/>
      <c r="Z7" s="144"/>
      <c r="AA7" s="107"/>
      <c r="AB7" s="39"/>
      <c r="AC7" s="39"/>
      <c r="AD7" s="39"/>
      <c r="AE7" s="51">
        <f t="shared" si="3"/>
        <v>0</v>
      </c>
    </row>
    <row r="8" spans="1:31" x14ac:dyDescent="0.25">
      <c r="A8" s="112"/>
      <c r="B8" s="103"/>
      <c r="C8" s="104"/>
      <c r="D8" s="39"/>
      <c r="E8" s="39"/>
      <c r="F8" s="39"/>
      <c r="G8" s="51">
        <f t="shared" si="0"/>
        <v>0</v>
      </c>
      <c r="I8" s="112"/>
      <c r="J8" s="113"/>
      <c r="K8" s="107"/>
      <c r="L8" s="39"/>
      <c r="M8" s="39"/>
      <c r="N8" s="39"/>
      <c r="O8" s="51">
        <f t="shared" si="1"/>
        <v>0</v>
      </c>
      <c r="Q8" s="112"/>
      <c r="R8" s="98"/>
      <c r="S8" s="99"/>
      <c r="T8" s="39"/>
      <c r="U8" s="39"/>
      <c r="V8" s="39"/>
      <c r="W8" s="51">
        <f t="shared" si="2"/>
        <v>0</v>
      </c>
      <c r="Y8" s="112"/>
      <c r="Z8" s="144"/>
      <c r="AA8" s="107"/>
      <c r="AB8" s="39"/>
      <c r="AC8" s="39"/>
      <c r="AD8" s="39"/>
      <c r="AE8" s="51">
        <f t="shared" si="3"/>
        <v>0</v>
      </c>
    </row>
    <row r="9" spans="1:31" x14ac:dyDescent="0.25">
      <c r="A9" s="112"/>
      <c r="B9" s="103"/>
      <c r="C9" s="104"/>
      <c r="D9" s="39"/>
      <c r="E9" s="39"/>
      <c r="F9" s="39"/>
      <c r="G9" s="51">
        <f t="shared" si="0"/>
        <v>0</v>
      </c>
      <c r="I9" s="112"/>
      <c r="J9" s="113"/>
      <c r="K9" s="107"/>
      <c r="L9" s="39"/>
      <c r="M9" s="39"/>
      <c r="N9" s="39"/>
      <c r="O9" s="51">
        <f t="shared" si="1"/>
        <v>0</v>
      </c>
      <c r="Q9" s="112"/>
      <c r="R9" s="98"/>
      <c r="S9" s="98"/>
      <c r="T9" s="39"/>
      <c r="U9" s="39"/>
      <c r="V9" s="39"/>
      <c r="W9" s="51">
        <f t="shared" si="2"/>
        <v>0</v>
      </c>
      <c r="Y9" s="112"/>
      <c r="Z9" s="144"/>
      <c r="AA9" s="107"/>
      <c r="AB9" s="39"/>
      <c r="AC9" s="39"/>
      <c r="AD9" s="39"/>
      <c r="AE9" s="51">
        <f t="shared" si="3"/>
        <v>0</v>
      </c>
    </row>
    <row r="10" spans="1:31" x14ac:dyDescent="0.25">
      <c r="A10" s="112"/>
      <c r="B10" s="103"/>
      <c r="C10" s="104"/>
      <c r="D10" s="39"/>
      <c r="E10" s="39"/>
      <c r="F10" s="39"/>
      <c r="G10" s="51">
        <f t="shared" si="0"/>
        <v>0</v>
      </c>
      <c r="I10" s="112"/>
      <c r="J10" s="113"/>
      <c r="K10" s="107"/>
      <c r="L10" s="39"/>
      <c r="M10" s="39"/>
      <c r="N10" s="39"/>
      <c r="O10" s="51">
        <f t="shared" si="1"/>
        <v>0</v>
      </c>
      <c r="Q10" s="112"/>
      <c r="R10" s="98"/>
      <c r="S10" s="98"/>
      <c r="T10" s="39"/>
      <c r="U10" s="39"/>
      <c r="V10" s="39"/>
      <c r="W10" s="51">
        <f t="shared" si="2"/>
        <v>0</v>
      </c>
      <c r="Y10" s="112"/>
      <c r="Z10" s="144"/>
      <c r="AA10" s="107"/>
      <c r="AB10" s="39"/>
      <c r="AC10" s="39"/>
      <c r="AD10" s="39"/>
      <c r="AE10" s="51">
        <f t="shared" si="3"/>
        <v>0</v>
      </c>
    </row>
    <row r="11" spans="1:31" x14ac:dyDescent="0.25">
      <c r="A11" s="112"/>
      <c r="B11" s="103"/>
      <c r="C11" s="104"/>
      <c r="D11" s="39"/>
      <c r="E11" s="39"/>
      <c r="F11" s="39"/>
      <c r="G11" s="51">
        <f t="shared" si="0"/>
        <v>0</v>
      </c>
      <c r="I11" s="112"/>
      <c r="J11" s="113"/>
      <c r="K11" s="107"/>
      <c r="L11" s="39"/>
      <c r="M11" s="39"/>
      <c r="N11" s="39"/>
      <c r="O11" s="51">
        <f t="shared" si="1"/>
        <v>0</v>
      </c>
      <c r="Q11" s="112"/>
      <c r="R11" s="98"/>
      <c r="S11" s="99"/>
      <c r="T11" s="39"/>
      <c r="U11" s="39"/>
      <c r="V11" s="39"/>
      <c r="W11" s="51">
        <f t="shared" si="2"/>
        <v>0</v>
      </c>
      <c r="Y11" s="112"/>
      <c r="Z11" s="144"/>
      <c r="AA11" s="107"/>
      <c r="AB11" s="39"/>
      <c r="AC11" s="39"/>
      <c r="AD11" s="39"/>
      <c r="AE11" s="51">
        <f t="shared" si="3"/>
        <v>0</v>
      </c>
    </row>
    <row r="12" spans="1:31" x14ac:dyDescent="0.25">
      <c r="A12" s="112"/>
      <c r="B12" s="103"/>
      <c r="C12" s="104"/>
      <c r="D12" s="39"/>
      <c r="E12" s="39"/>
      <c r="F12" s="39"/>
      <c r="G12" s="51">
        <f t="shared" si="0"/>
        <v>0</v>
      </c>
      <c r="I12" s="112"/>
      <c r="J12" s="113"/>
      <c r="K12" s="107"/>
      <c r="L12" s="39"/>
      <c r="M12" s="39"/>
      <c r="N12" s="39"/>
      <c r="O12" s="51">
        <f t="shared" si="1"/>
        <v>0</v>
      </c>
      <c r="Q12" s="112"/>
      <c r="R12" s="98"/>
      <c r="S12" s="99"/>
      <c r="T12" s="39"/>
      <c r="U12" s="39"/>
      <c r="V12" s="39"/>
      <c r="W12" s="51">
        <f t="shared" si="2"/>
        <v>0</v>
      </c>
      <c r="Y12" s="112"/>
      <c r="Z12" s="144"/>
      <c r="AA12" s="107"/>
      <c r="AB12" s="39"/>
      <c r="AC12" s="39"/>
      <c r="AD12" s="39"/>
      <c r="AE12" s="51">
        <f t="shared" si="3"/>
        <v>0</v>
      </c>
    </row>
    <row r="13" spans="1:31" x14ac:dyDescent="0.25">
      <c r="A13" s="112"/>
      <c r="B13" s="103"/>
      <c r="C13" s="104"/>
      <c r="D13" s="39"/>
      <c r="E13" s="39"/>
      <c r="F13" s="39"/>
      <c r="G13" s="51">
        <f t="shared" si="0"/>
        <v>0</v>
      </c>
      <c r="I13" s="112"/>
      <c r="J13" s="113"/>
      <c r="K13" s="107"/>
      <c r="L13" s="39"/>
      <c r="M13" s="39"/>
      <c r="N13" s="39"/>
      <c r="O13" s="51">
        <f t="shared" si="1"/>
        <v>0</v>
      </c>
      <c r="Q13" s="112"/>
      <c r="R13" s="98"/>
      <c r="S13" s="98"/>
      <c r="T13" s="39"/>
      <c r="U13" s="39"/>
      <c r="V13" s="39"/>
      <c r="W13" s="51">
        <f t="shared" si="2"/>
        <v>0</v>
      </c>
      <c r="Y13" s="112"/>
      <c r="Z13" s="144"/>
      <c r="AA13" s="107"/>
      <c r="AB13" s="39"/>
      <c r="AC13" s="39"/>
      <c r="AD13" s="39"/>
      <c r="AE13" s="51">
        <f t="shared" si="3"/>
        <v>0</v>
      </c>
    </row>
    <row r="14" spans="1:31" x14ac:dyDescent="0.25">
      <c r="A14" s="112"/>
      <c r="B14" s="103"/>
      <c r="C14" s="104"/>
      <c r="D14" s="39"/>
      <c r="E14" s="39"/>
      <c r="F14" s="39"/>
      <c r="G14" s="51">
        <f t="shared" si="0"/>
        <v>0</v>
      </c>
      <c r="I14" s="112"/>
      <c r="J14" s="113"/>
      <c r="K14" s="107"/>
      <c r="L14" s="39"/>
      <c r="M14" s="39"/>
      <c r="N14" s="39"/>
      <c r="O14" s="51">
        <f t="shared" si="1"/>
        <v>0</v>
      </c>
      <c r="Q14" s="112"/>
      <c r="R14" s="98"/>
      <c r="S14" s="99"/>
      <c r="T14" s="39"/>
      <c r="U14" s="39"/>
      <c r="V14" s="39"/>
      <c r="W14" s="51">
        <f t="shared" si="2"/>
        <v>0</v>
      </c>
      <c r="Y14" s="112"/>
      <c r="Z14" s="144"/>
      <c r="AA14" s="107"/>
      <c r="AB14" s="39"/>
      <c r="AC14" s="39"/>
      <c r="AD14" s="39"/>
      <c r="AE14" s="51">
        <f t="shared" si="3"/>
        <v>0</v>
      </c>
    </row>
    <row r="15" spans="1:31" x14ac:dyDescent="0.25">
      <c r="A15" s="112"/>
      <c r="B15" s="103"/>
      <c r="C15" s="104"/>
      <c r="D15" s="39"/>
      <c r="E15" s="39"/>
      <c r="F15" s="39"/>
      <c r="G15" s="51">
        <f t="shared" si="0"/>
        <v>0</v>
      </c>
      <c r="I15" s="112"/>
      <c r="J15" s="113"/>
      <c r="K15" s="107"/>
      <c r="L15" s="39"/>
      <c r="M15" s="39"/>
      <c r="N15" s="39"/>
      <c r="O15" s="51">
        <f t="shared" si="1"/>
        <v>0</v>
      </c>
      <c r="Q15" s="112"/>
      <c r="R15" s="98"/>
      <c r="S15" s="99"/>
      <c r="T15" s="39"/>
      <c r="U15" s="39"/>
      <c r="V15" s="39"/>
      <c r="W15" s="51">
        <f t="shared" si="2"/>
        <v>0</v>
      </c>
      <c r="Y15" s="112"/>
      <c r="Z15" s="144"/>
      <c r="AA15" s="107"/>
      <c r="AB15" s="39"/>
      <c r="AC15" s="39"/>
      <c r="AD15" s="39"/>
      <c r="AE15" s="51">
        <f t="shared" si="3"/>
        <v>0</v>
      </c>
    </row>
    <row r="16" spans="1:31" x14ac:dyDescent="0.25">
      <c r="A16" s="112"/>
      <c r="B16" s="103"/>
      <c r="C16" s="104"/>
      <c r="D16" s="39"/>
      <c r="E16" s="39"/>
      <c r="F16" s="39"/>
      <c r="G16" s="51">
        <f t="shared" si="0"/>
        <v>0</v>
      </c>
      <c r="I16" s="112"/>
      <c r="J16" s="113"/>
      <c r="K16" s="107"/>
      <c r="L16" s="39"/>
      <c r="M16" s="39"/>
      <c r="N16" s="39"/>
      <c r="O16" s="51">
        <f t="shared" si="1"/>
        <v>0</v>
      </c>
      <c r="Q16" s="112"/>
      <c r="R16" s="98"/>
      <c r="S16" s="98"/>
      <c r="T16" s="39"/>
      <c r="U16" s="39"/>
      <c r="V16" s="39"/>
      <c r="W16" s="51">
        <f t="shared" si="2"/>
        <v>0</v>
      </c>
      <c r="Y16" s="112"/>
      <c r="Z16" s="144"/>
      <c r="AA16" s="107"/>
      <c r="AB16" s="39"/>
      <c r="AC16" s="39"/>
      <c r="AD16" s="39"/>
      <c r="AE16" s="51">
        <f t="shared" si="3"/>
        <v>0</v>
      </c>
    </row>
    <row r="17" spans="1:31" x14ac:dyDescent="0.25">
      <c r="A17" s="112"/>
      <c r="B17" s="103"/>
      <c r="C17" s="104"/>
      <c r="D17" s="39"/>
      <c r="E17" s="39"/>
      <c r="F17" s="39"/>
      <c r="G17" s="51">
        <f t="shared" si="0"/>
        <v>0</v>
      </c>
      <c r="I17" s="112"/>
      <c r="J17" s="98"/>
      <c r="K17" s="99"/>
      <c r="L17" s="39"/>
      <c r="M17" s="39"/>
      <c r="N17" s="39"/>
      <c r="O17" s="51">
        <f t="shared" si="1"/>
        <v>0</v>
      </c>
      <c r="Q17" s="112"/>
      <c r="R17" s="98"/>
      <c r="S17" s="99"/>
      <c r="T17" s="39"/>
      <c r="U17" s="39"/>
      <c r="V17" s="39"/>
      <c r="W17" s="51">
        <f t="shared" si="2"/>
        <v>0</v>
      </c>
      <c r="Y17" s="112"/>
      <c r="Z17" s="144"/>
      <c r="AA17" s="107"/>
      <c r="AB17" s="39"/>
      <c r="AC17" s="39"/>
      <c r="AD17" s="39"/>
      <c r="AE17" s="51">
        <f t="shared" si="3"/>
        <v>0</v>
      </c>
    </row>
    <row r="18" spans="1:31" x14ac:dyDescent="0.25">
      <c r="A18" s="112"/>
      <c r="B18" s="103"/>
      <c r="C18" s="104"/>
      <c r="D18" s="39"/>
      <c r="E18" s="39"/>
      <c r="F18" s="39"/>
      <c r="G18" s="51">
        <f t="shared" si="0"/>
        <v>0</v>
      </c>
      <c r="I18" s="112"/>
      <c r="J18" s="113"/>
      <c r="K18" s="107"/>
      <c r="L18" s="39"/>
      <c r="M18" s="39"/>
      <c r="N18" s="39"/>
      <c r="O18" s="51">
        <f t="shared" si="1"/>
        <v>0</v>
      </c>
      <c r="Q18" s="112"/>
      <c r="R18" s="98"/>
      <c r="S18" s="99"/>
      <c r="T18" s="39"/>
      <c r="U18" s="39"/>
      <c r="V18" s="39"/>
      <c r="W18" s="51">
        <f t="shared" si="2"/>
        <v>0</v>
      </c>
      <c r="Y18" s="112"/>
      <c r="Z18" s="144"/>
      <c r="AA18" s="107"/>
      <c r="AB18" s="39"/>
      <c r="AC18" s="39"/>
      <c r="AD18" s="39"/>
      <c r="AE18" s="51">
        <f t="shared" si="3"/>
        <v>0</v>
      </c>
    </row>
    <row r="19" spans="1:31" x14ac:dyDescent="0.25">
      <c r="A19" s="112"/>
      <c r="B19" s="103"/>
      <c r="C19" s="104"/>
      <c r="D19" s="39"/>
      <c r="E19" s="39"/>
      <c r="F19" s="39"/>
      <c r="G19" s="51">
        <f>SUM(D19,E19,F19)</f>
        <v>0</v>
      </c>
      <c r="I19" s="112"/>
      <c r="J19" s="98"/>
      <c r="K19" s="99"/>
      <c r="L19" s="39"/>
      <c r="M19" s="39"/>
      <c r="N19" s="39"/>
      <c r="O19" s="51">
        <f>SUM(L19,M19,N19)</f>
        <v>0</v>
      </c>
      <c r="Q19" s="39"/>
      <c r="R19" s="146"/>
      <c r="S19" s="146"/>
      <c r="T19" s="39"/>
      <c r="U19" s="39"/>
      <c r="V19" s="39"/>
      <c r="W19" s="51">
        <f>SUM(T19,U19,V19)</f>
        <v>0</v>
      </c>
      <c r="Y19" s="112"/>
      <c r="Z19" s="144"/>
      <c r="AA19" s="107"/>
      <c r="AB19" s="39"/>
      <c r="AC19" s="39"/>
      <c r="AD19" s="39"/>
      <c r="AE19" s="51">
        <f>SUM(AB19,AC19,AD19)</f>
        <v>0</v>
      </c>
    </row>
    <row r="20" spans="1:31" ht="15.75" thickBot="1" x14ac:dyDescent="0.3">
      <c r="A20" s="112"/>
      <c r="B20" s="103"/>
      <c r="C20" s="104"/>
      <c r="D20" s="39"/>
      <c r="E20" s="39"/>
      <c r="F20" s="39"/>
      <c r="G20" s="145">
        <f t="shared" si="0"/>
        <v>0</v>
      </c>
      <c r="I20" s="112"/>
      <c r="J20" s="98"/>
      <c r="K20" s="99"/>
      <c r="L20" s="39"/>
      <c r="M20" s="39"/>
      <c r="N20" s="39"/>
      <c r="O20" s="145">
        <f t="shared" ref="O20" si="4">SUM(L20,M20,N20)</f>
        <v>0</v>
      </c>
      <c r="Q20" s="39"/>
      <c r="R20" s="146"/>
      <c r="S20" s="146"/>
      <c r="T20" s="39"/>
      <c r="U20" s="39"/>
      <c r="V20" s="39"/>
      <c r="W20" s="145">
        <f t="shared" ref="W20" si="5">SUM(T20,U20,V20)</f>
        <v>0</v>
      </c>
      <c r="Y20" s="112"/>
      <c r="Z20" s="144"/>
      <c r="AA20" s="107"/>
      <c r="AB20" s="39"/>
      <c r="AC20" s="39"/>
      <c r="AD20" s="39"/>
      <c r="AE20" s="145">
        <f t="shared" ref="AE20" si="6">SUM(AB20,AC20,AD20)</f>
        <v>0</v>
      </c>
    </row>
    <row r="21" spans="1:31" ht="16.5" thickTop="1" thickBot="1" x14ac:dyDescent="0.3">
      <c r="A21" s="327" t="s">
        <v>31</v>
      </c>
      <c r="B21" s="328"/>
      <c r="C21" s="329"/>
      <c r="D21" s="147">
        <f>SUM(D5:D20)</f>
        <v>0</v>
      </c>
      <c r="E21" s="147">
        <f t="shared" ref="E21:F21" si="7">SUM(E5:E20)</f>
        <v>0</v>
      </c>
      <c r="F21" s="147">
        <f t="shared" si="7"/>
        <v>0</v>
      </c>
      <c r="G21" s="148">
        <f>SUM(G5:G20)</f>
        <v>0</v>
      </c>
      <c r="I21" s="327" t="s">
        <v>31</v>
      </c>
      <c r="J21" s="328"/>
      <c r="K21" s="329"/>
      <c r="L21" s="147">
        <f>SUM(L5:L20)</f>
        <v>0</v>
      </c>
      <c r="M21" s="147">
        <f>SUM(M5:M20)</f>
        <v>0</v>
      </c>
      <c r="N21" s="147">
        <f>SUM(N5:N20)</f>
        <v>0</v>
      </c>
      <c r="O21" s="148">
        <f>SUM(O5:O20)</f>
        <v>0</v>
      </c>
      <c r="Q21" s="327" t="s">
        <v>31</v>
      </c>
      <c r="R21" s="328"/>
      <c r="S21" s="329"/>
      <c r="T21" s="147">
        <f>SUM(T5:T20)</f>
        <v>0</v>
      </c>
      <c r="U21" s="147">
        <f t="shared" ref="U21:V21" si="8">SUM(U5:U20)</f>
        <v>0</v>
      </c>
      <c r="V21" s="147">
        <f t="shared" si="8"/>
        <v>0</v>
      </c>
      <c r="W21" s="148">
        <f>SUM(W5:W20)</f>
        <v>0</v>
      </c>
      <c r="Y21" s="327" t="s">
        <v>31</v>
      </c>
      <c r="Z21" s="328"/>
      <c r="AA21" s="329"/>
      <c r="AB21" s="147">
        <f>SUM(AB5:AB20)</f>
        <v>0</v>
      </c>
      <c r="AC21" s="147">
        <f t="shared" ref="AC21:AD21" si="9">SUM(AC5:AC20)</f>
        <v>0</v>
      </c>
      <c r="AD21" s="147">
        <f t="shared" si="9"/>
        <v>0</v>
      </c>
      <c r="AE21" s="148">
        <f>SUM(AE5:AE20)</f>
        <v>0</v>
      </c>
    </row>
    <row r="22" spans="1:31" ht="16.5" thickTop="1" thickBot="1" x14ac:dyDescent="0.3"/>
    <row r="23" spans="1:31" s="161" customFormat="1" ht="20.25" thickTop="1" thickBot="1" x14ac:dyDescent="0.3">
      <c r="A23" s="357" t="s">
        <v>15</v>
      </c>
      <c r="B23" s="357"/>
      <c r="C23" s="357"/>
      <c r="D23" s="357">
        <f>'Fix U-14 Girls'!B5</f>
        <v>0</v>
      </c>
      <c r="E23" s="357"/>
      <c r="F23" s="357"/>
      <c r="G23" s="357"/>
      <c r="I23" s="357" t="s">
        <v>15</v>
      </c>
      <c r="J23" s="357"/>
      <c r="K23" s="357"/>
      <c r="L23" s="357">
        <f>'Fix U-14 Girls'!B7</f>
        <v>0</v>
      </c>
      <c r="M23" s="357"/>
      <c r="N23" s="357"/>
      <c r="O23" s="357"/>
      <c r="Q23" s="357" t="s">
        <v>15</v>
      </c>
      <c r="R23" s="357"/>
      <c r="S23" s="357"/>
      <c r="T23" s="357">
        <f>'Fix U-14 Girls'!B9</f>
        <v>0</v>
      </c>
      <c r="U23" s="357"/>
      <c r="V23" s="357"/>
      <c r="W23" s="357"/>
      <c r="Y23" s="357" t="s">
        <v>15</v>
      </c>
      <c r="Z23" s="357"/>
      <c r="AA23" s="357"/>
      <c r="AB23" s="357">
        <f>'Fix U-14 Girls'!B11</f>
        <v>0</v>
      </c>
      <c r="AC23" s="357"/>
      <c r="AD23" s="357"/>
      <c r="AE23" s="357"/>
    </row>
    <row r="24" spans="1:31" ht="16.5" thickTop="1" thickBot="1" x14ac:dyDescent="0.3">
      <c r="A24" s="325" t="s">
        <v>29</v>
      </c>
      <c r="B24" s="326"/>
      <c r="C24" s="142" t="s">
        <v>57</v>
      </c>
      <c r="D24" s="322" t="s">
        <v>26</v>
      </c>
      <c r="E24" s="322"/>
      <c r="F24" s="322"/>
      <c r="G24" s="323" t="s">
        <v>18</v>
      </c>
      <c r="I24" s="325" t="s">
        <v>29</v>
      </c>
      <c r="J24" s="326"/>
      <c r="K24" s="142" t="s">
        <v>57</v>
      </c>
      <c r="L24" s="322" t="s">
        <v>26</v>
      </c>
      <c r="M24" s="322"/>
      <c r="N24" s="322"/>
      <c r="O24" s="323" t="s">
        <v>18</v>
      </c>
      <c r="Q24" s="325" t="s">
        <v>29</v>
      </c>
      <c r="R24" s="326"/>
      <c r="S24" s="142" t="s">
        <v>57</v>
      </c>
      <c r="T24" s="322" t="s">
        <v>26</v>
      </c>
      <c r="U24" s="322"/>
      <c r="V24" s="322"/>
      <c r="W24" s="323" t="s">
        <v>18</v>
      </c>
      <c r="Y24" s="325" t="s">
        <v>29</v>
      </c>
      <c r="Z24" s="326"/>
      <c r="AA24" s="142" t="s">
        <v>57</v>
      </c>
      <c r="AB24" s="322" t="s">
        <v>26</v>
      </c>
      <c r="AC24" s="322"/>
      <c r="AD24" s="322"/>
      <c r="AE24" s="323" t="s">
        <v>18</v>
      </c>
    </row>
    <row r="25" spans="1:31" ht="15.75" thickTop="1" x14ac:dyDescent="0.25">
      <c r="A25" s="40" t="s">
        <v>0</v>
      </c>
      <c r="B25" s="143" t="s">
        <v>16</v>
      </c>
      <c r="C25" s="40" t="s">
        <v>17</v>
      </c>
      <c r="D25" s="45" t="s">
        <v>24</v>
      </c>
      <c r="E25" s="45" t="s">
        <v>27</v>
      </c>
      <c r="F25" s="45" t="s">
        <v>28</v>
      </c>
      <c r="G25" s="324"/>
      <c r="I25" s="40" t="s">
        <v>0</v>
      </c>
      <c r="J25" s="143" t="s">
        <v>16</v>
      </c>
      <c r="K25" s="40" t="s">
        <v>17</v>
      </c>
      <c r="L25" s="45" t="s">
        <v>104</v>
      </c>
      <c r="M25" s="45" t="s">
        <v>161</v>
      </c>
      <c r="N25" s="45" t="s">
        <v>28</v>
      </c>
      <c r="O25" s="324"/>
      <c r="Q25" s="40" t="s">
        <v>0</v>
      </c>
      <c r="R25" s="143" t="s">
        <v>16</v>
      </c>
      <c r="S25" s="40" t="s">
        <v>17</v>
      </c>
      <c r="T25" s="45" t="s">
        <v>105</v>
      </c>
      <c r="U25" s="45" t="s">
        <v>27</v>
      </c>
      <c r="V25" s="45" t="s">
        <v>28</v>
      </c>
      <c r="W25" s="324"/>
      <c r="Y25" s="40" t="s">
        <v>0</v>
      </c>
      <c r="Z25" s="143" t="s">
        <v>16</v>
      </c>
      <c r="AA25" s="40" t="s">
        <v>17</v>
      </c>
      <c r="AB25" s="45" t="s">
        <v>22</v>
      </c>
      <c r="AC25" s="45" t="s">
        <v>105</v>
      </c>
      <c r="AD25" s="45" t="s">
        <v>161</v>
      </c>
      <c r="AE25" s="324"/>
    </row>
    <row r="26" spans="1:31" x14ac:dyDescent="0.25">
      <c r="A26" s="112"/>
      <c r="B26" s="98"/>
      <c r="C26" s="99"/>
      <c r="D26" s="39"/>
      <c r="E26" s="39"/>
      <c r="F26" s="39"/>
      <c r="G26" s="51">
        <f>SUM(D26,E26,F26)</f>
        <v>0</v>
      </c>
      <c r="I26" s="112"/>
      <c r="J26" s="162"/>
      <c r="K26" s="107"/>
      <c r="L26" s="39"/>
      <c r="M26" s="39"/>
      <c r="N26" s="39"/>
      <c r="O26" s="51">
        <f>SUM(L26,M26,N26)</f>
        <v>0</v>
      </c>
      <c r="Q26" s="112"/>
      <c r="R26" s="100"/>
      <c r="S26" s="101"/>
      <c r="T26" s="39"/>
      <c r="U26" s="39"/>
      <c r="V26" s="39"/>
      <c r="W26" s="51">
        <f>SUM(T26,U26,V26)</f>
        <v>0</v>
      </c>
      <c r="Y26" s="112"/>
      <c r="Z26" s="114"/>
      <c r="AA26" s="99"/>
      <c r="AB26" s="39"/>
      <c r="AC26" s="39"/>
      <c r="AD26" s="39"/>
      <c r="AE26" s="51">
        <f>SUM(AB26,AC26,AD26)</f>
        <v>0</v>
      </c>
    </row>
    <row r="27" spans="1:31" x14ac:dyDescent="0.25">
      <c r="A27" s="112"/>
      <c r="B27" s="98"/>
      <c r="C27" s="99"/>
      <c r="D27" s="39"/>
      <c r="E27" s="39"/>
      <c r="F27" s="39"/>
      <c r="G27" s="51">
        <f t="shared" ref="G27:G39" si="10">SUM(D27,E27,F27)</f>
        <v>0</v>
      </c>
      <c r="I27" s="112"/>
      <c r="J27" s="144"/>
      <c r="K27" s="107"/>
      <c r="L27" s="39"/>
      <c r="M27" s="39"/>
      <c r="N27" s="39"/>
      <c r="O27" s="51">
        <f t="shared" ref="O27:O39" si="11">SUM(L27,M27,N27)</f>
        <v>0</v>
      </c>
      <c r="Q27" s="112"/>
      <c r="R27" s="100"/>
      <c r="S27" s="101"/>
      <c r="T27" s="39"/>
      <c r="U27" s="39"/>
      <c r="V27" s="39"/>
      <c r="W27" s="51">
        <f t="shared" ref="W27:W39" si="12">SUM(T27,U27,V27)</f>
        <v>0</v>
      </c>
      <c r="Y27" s="112"/>
      <c r="Z27" s="114"/>
      <c r="AA27" s="99"/>
      <c r="AB27" s="39"/>
      <c r="AC27" s="39"/>
      <c r="AD27" s="39"/>
      <c r="AE27" s="51">
        <f t="shared" ref="AE27:AE39" si="13">SUM(AB27,AC27,AD27)</f>
        <v>0</v>
      </c>
    </row>
    <row r="28" spans="1:31" x14ac:dyDescent="0.25">
      <c r="A28" s="112"/>
      <c r="B28" s="98"/>
      <c r="C28" s="99"/>
      <c r="D28" s="39"/>
      <c r="E28" s="39"/>
      <c r="F28" s="39"/>
      <c r="G28" s="51">
        <f t="shared" si="10"/>
        <v>0</v>
      </c>
      <c r="I28" s="112"/>
      <c r="J28" s="144"/>
      <c r="K28" s="107"/>
      <c r="L28" s="39"/>
      <c r="M28" s="39"/>
      <c r="N28" s="39"/>
      <c r="O28" s="51">
        <f t="shared" si="11"/>
        <v>0</v>
      </c>
      <c r="Q28" s="112"/>
      <c r="R28" s="100"/>
      <c r="S28" s="101"/>
      <c r="T28" s="39"/>
      <c r="U28" s="39"/>
      <c r="V28" s="39"/>
      <c r="W28" s="51">
        <f t="shared" si="12"/>
        <v>0</v>
      </c>
      <c r="Y28" s="112"/>
      <c r="Z28" s="114"/>
      <c r="AA28" s="115"/>
      <c r="AB28" s="39"/>
      <c r="AC28" s="39"/>
      <c r="AD28" s="39"/>
      <c r="AE28" s="51">
        <f t="shared" si="13"/>
        <v>0</v>
      </c>
    </row>
    <row r="29" spans="1:31" x14ac:dyDescent="0.25">
      <c r="A29" s="112"/>
      <c r="B29" s="98"/>
      <c r="C29" s="99"/>
      <c r="D29" s="39"/>
      <c r="E29" s="39"/>
      <c r="F29" s="39"/>
      <c r="G29" s="51">
        <f t="shared" si="10"/>
        <v>0</v>
      </c>
      <c r="I29" s="112"/>
      <c r="J29" s="144"/>
      <c r="K29" s="107"/>
      <c r="L29" s="39"/>
      <c r="M29" s="39"/>
      <c r="N29" s="39"/>
      <c r="O29" s="51">
        <f t="shared" si="11"/>
        <v>0</v>
      </c>
      <c r="Q29" s="112"/>
      <c r="R29" s="100"/>
      <c r="S29" s="101"/>
      <c r="T29" s="39"/>
      <c r="U29" s="39"/>
      <c r="V29" s="39"/>
      <c r="W29" s="51">
        <f t="shared" si="12"/>
        <v>0</v>
      </c>
      <c r="Y29" s="112"/>
      <c r="Z29" s="114"/>
      <c r="AA29" s="99"/>
      <c r="AB29" s="39"/>
      <c r="AC29" s="39"/>
      <c r="AD29" s="39"/>
      <c r="AE29" s="51">
        <f t="shared" si="13"/>
        <v>0</v>
      </c>
    </row>
    <row r="30" spans="1:31" x14ac:dyDescent="0.25">
      <c r="A30" s="112"/>
      <c r="B30" s="98"/>
      <c r="C30" s="99"/>
      <c r="D30" s="39"/>
      <c r="E30" s="39"/>
      <c r="F30" s="39"/>
      <c r="G30" s="51">
        <f t="shared" si="10"/>
        <v>0</v>
      </c>
      <c r="I30" s="112"/>
      <c r="J30" s="144"/>
      <c r="K30" s="107"/>
      <c r="L30" s="39"/>
      <c r="M30" s="39"/>
      <c r="N30" s="39"/>
      <c r="O30" s="51">
        <f t="shared" si="11"/>
        <v>0</v>
      </c>
      <c r="Q30" s="112"/>
      <c r="R30" s="100"/>
      <c r="S30" s="101"/>
      <c r="T30" s="39"/>
      <c r="U30" s="39"/>
      <c r="V30" s="39"/>
      <c r="W30" s="51">
        <f t="shared" si="12"/>
        <v>0</v>
      </c>
      <c r="Y30" s="112"/>
      <c r="Z30" s="114"/>
      <c r="AA30" s="99"/>
      <c r="AB30" s="39"/>
      <c r="AC30" s="39"/>
      <c r="AD30" s="39"/>
      <c r="AE30" s="51">
        <f t="shared" si="13"/>
        <v>0</v>
      </c>
    </row>
    <row r="31" spans="1:31" x14ac:dyDescent="0.25">
      <c r="A31" s="112"/>
      <c r="B31" s="98"/>
      <c r="C31" s="99"/>
      <c r="D31" s="39"/>
      <c r="E31" s="39"/>
      <c r="F31" s="39"/>
      <c r="G31" s="51">
        <f t="shared" si="10"/>
        <v>0</v>
      </c>
      <c r="I31" s="112"/>
      <c r="J31" s="144"/>
      <c r="K31" s="107"/>
      <c r="L31" s="39"/>
      <c r="M31" s="39"/>
      <c r="N31" s="39"/>
      <c r="O31" s="51">
        <f t="shared" si="11"/>
        <v>0</v>
      </c>
      <c r="Q31" s="112"/>
      <c r="R31" s="100"/>
      <c r="S31" s="101"/>
      <c r="T31" s="39"/>
      <c r="U31" s="39"/>
      <c r="V31" s="39"/>
      <c r="W31" s="51">
        <f t="shared" si="12"/>
        <v>0</v>
      </c>
      <c r="Y31" s="112"/>
      <c r="Z31" s="114"/>
      <c r="AA31" s="99"/>
      <c r="AB31" s="39"/>
      <c r="AC31" s="39"/>
      <c r="AD31" s="39"/>
      <c r="AE31" s="51">
        <f t="shared" si="13"/>
        <v>0</v>
      </c>
    </row>
    <row r="32" spans="1:31" x14ac:dyDescent="0.25">
      <c r="A32" s="112"/>
      <c r="B32" s="98"/>
      <c r="C32" s="99"/>
      <c r="D32" s="39"/>
      <c r="E32" s="39"/>
      <c r="F32" s="39"/>
      <c r="G32" s="51">
        <f t="shared" si="10"/>
        <v>0</v>
      </c>
      <c r="I32" s="112"/>
      <c r="J32" s="144"/>
      <c r="K32" s="107"/>
      <c r="L32" s="39"/>
      <c r="M32" s="39"/>
      <c r="N32" s="39"/>
      <c r="O32" s="51">
        <f t="shared" si="11"/>
        <v>0</v>
      </c>
      <c r="Q32" s="112"/>
      <c r="R32" s="100"/>
      <c r="S32" s="101"/>
      <c r="T32" s="39"/>
      <c r="U32" s="39"/>
      <c r="V32" s="39"/>
      <c r="W32" s="51">
        <f t="shared" si="12"/>
        <v>0</v>
      </c>
      <c r="Y32" s="112"/>
      <c r="Z32" s="114"/>
      <c r="AA32" s="115"/>
      <c r="AB32" s="39"/>
      <c r="AC32" s="39"/>
      <c r="AD32" s="39"/>
      <c r="AE32" s="51">
        <f t="shared" si="13"/>
        <v>0</v>
      </c>
    </row>
    <row r="33" spans="1:31" x14ac:dyDescent="0.25">
      <c r="A33" s="112"/>
      <c r="B33" s="98"/>
      <c r="C33" s="99"/>
      <c r="D33" s="39"/>
      <c r="E33" s="39"/>
      <c r="F33" s="39"/>
      <c r="G33" s="51">
        <f t="shared" si="10"/>
        <v>0</v>
      </c>
      <c r="I33" s="112"/>
      <c r="J33" s="144"/>
      <c r="K33" s="107"/>
      <c r="L33" s="39"/>
      <c r="M33" s="39"/>
      <c r="N33" s="39"/>
      <c r="O33" s="51">
        <f t="shared" si="11"/>
        <v>0</v>
      </c>
      <c r="Q33" s="112"/>
      <c r="R33" s="100"/>
      <c r="S33" s="99"/>
      <c r="T33" s="39"/>
      <c r="U33" s="39"/>
      <c r="V33" s="39"/>
      <c r="W33" s="51">
        <f t="shared" si="12"/>
        <v>0</v>
      </c>
      <c r="Y33" s="112"/>
      <c r="Z33" s="114"/>
      <c r="AA33" s="99"/>
      <c r="AB33" s="39"/>
      <c r="AC33" s="39"/>
      <c r="AD33" s="39"/>
      <c r="AE33" s="51">
        <f t="shared" si="13"/>
        <v>0</v>
      </c>
    </row>
    <row r="34" spans="1:31" x14ac:dyDescent="0.25">
      <c r="A34" s="112"/>
      <c r="B34" s="98"/>
      <c r="C34" s="99"/>
      <c r="D34" s="39"/>
      <c r="E34" s="39"/>
      <c r="F34" s="39"/>
      <c r="G34" s="51">
        <f t="shared" si="10"/>
        <v>0</v>
      </c>
      <c r="I34" s="112"/>
      <c r="J34" s="144"/>
      <c r="K34" s="107"/>
      <c r="L34" s="39"/>
      <c r="M34" s="39"/>
      <c r="N34" s="39"/>
      <c r="O34" s="51">
        <f t="shared" si="11"/>
        <v>0</v>
      </c>
      <c r="Q34" s="112"/>
      <c r="R34" s="100"/>
      <c r="S34" s="101"/>
      <c r="T34" s="39"/>
      <c r="U34" s="39"/>
      <c r="V34" s="39"/>
      <c r="W34" s="51">
        <f t="shared" si="12"/>
        <v>0</v>
      </c>
      <c r="Y34" s="112"/>
      <c r="Z34" s="114"/>
      <c r="AA34" s="99"/>
      <c r="AB34" s="39"/>
      <c r="AC34" s="39"/>
      <c r="AD34" s="39"/>
      <c r="AE34" s="51">
        <f t="shared" si="13"/>
        <v>0</v>
      </c>
    </row>
    <row r="35" spans="1:31" x14ac:dyDescent="0.25">
      <c r="A35" s="112"/>
      <c r="B35" s="98"/>
      <c r="C35" s="99"/>
      <c r="D35" s="39"/>
      <c r="E35" s="39"/>
      <c r="F35" s="39"/>
      <c r="G35" s="51">
        <f t="shared" si="10"/>
        <v>0</v>
      </c>
      <c r="I35" s="112"/>
      <c r="J35" s="162"/>
      <c r="K35" s="163"/>
      <c r="L35" s="39"/>
      <c r="M35" s="39"/>
      <c r="N35" s="39"/>
      <c r="O35" s="51">
        <f t="shared" si="11"/>
        <v>0</v>
      </c>
      <c r="Q35" s="112"/>
      <c r="R35" s="100"/>
      <c r="S35" s="101"/>
      <c r="T35" s="39"/>
      <c r="U35" s="39"/>
      <c r="V35" s="39"/>
      <c r="W35" s="51">
        <f t="shared" si="12"/>
        <v>0</v>
      </c>
      <c r="Y35" s="112"/>
      <c r="Z35" s="114"/>
      <c r="AA35" s="99"/>
      <c r="AB35" s="39"/>
      <c r="AC35" s="39"/>
      <c r="AD35" s="39"/>
      <c r="AE35" s="51">
        <f t="shared" si="13"/>
        <v>0</v>
      </c>
    </row>
    <row r="36" spans="1:31" x14ac:dyDescent="0.25">
      <c r="A36" s="112"/>
      <c r="B36" s="98"/>
      <c r="C36" s="99"/>
      <c r="D36" s="39"/>
      <c r="E36" s="39"/>
      <c r="F36" s="39"/>
      <c r="G36" s="51">
        <f t="shared" si="10"/>
        <v>0</v>
      </c>
      <c r="I36" s="112"/>
      <c r="J36" s="144"/>
      <c r="K36" s="107"/>
      <c r="L36" s="39"/>
      <c r="M36" s="39"/>
      <c r="N36" s="39"/>
      <c r="O36" s="51">
        <f t="shared" si="11"/>
        <v>0</v>
      </c>
      <c r="Q36" s="112"/>
      <c r="R36" s="100"/>
      <c r="S36" s="101"/>
      <c r="T36" s="39"/>
      <c r="U36" s="39"/>
      <c r="V36" s="39"/>
      <c r="W36" s="51">
        <f t="shared" si="12"/>
        <v>0</v>
      </c>
      <c r="Y36" s="112"/>
      <c r="Z36" s="114"/>
      <c r="AA36" s="99"/>
      <c r="AB36" s="39"/>
      <c r="AC36" s="39"/>
      <c r="AD36" s="39"/>
      <c r="AE36" s="51">
        <f t="shared" si="13"/>
        <v>0</v>
      </c>
    </row>
    <row r="37" spans="1:31" x14ac:dyDescent="0.25">
      <c r="A37" s="112"/>
      <c r="B37" s="98"/>
      <c r="C37" s="99"/>
      <c r="D37" s="39"/>
      <c r="E37" s="39"/>
      <c r="F37" s="39"/>
      <c r="G37" s="51">
        <f t="shared" si="10"/>
        <v>0</v>
      </c>
      <c r="I37" s="112"/>
      <c r="J37" s="144"/>
      <c r="K37" s="107"/>
      <c r="L37" s="39"/>
      <c r="M37" s="39"/>
      <c r="N37" s="39"/>
      <c r="O37" s="51">
        <f t="shared" si="11"/>
        <v>0</v>
      </c>
      <c r="Q37" s="112"/>
      <c r="R37" s="100"/>
      <c r="S37" s="101"/>
      <c r="T37" s="39"/>
      <c r="U37" s="39"/>
      <c r="V37" s="39"/>
      <c r="W37" s="51">
        <f t="shared" si="12"/>
        <v>0</v>
      </c>
      <c r="Y37" s="112"/>
      <c r="Z37" s="114"/>
      <c r="AA37" s="115"/>
      <c r="AB37" s="39"/>
      <c r="AC37" s="39"/>
      <c r="AD37" s="39"/>
      <c r="AE37" s="51">
        <f t="shared" si="13"/>
        <v>0</v>
      </c>
    </row>
    <row r="38" spans="1:31" x14ac:dyDescent="0.25">
      <c r="A38" s="112"/>
      <c r="B38" s="98"/>
      <c r="C38" s="99"/>
      <c r="D38" s="39"/>
      <c r="E38" s="39"/>
      <c r="F38" s="39"/>
      <c r="G38" s="51">
        <f t="shared" si="10"/>
        <v>0</v>
      </c>
      <c r="I38" s="112"/>
      <c r="J38" s="144"/>
      <c r="K38" s="107"/>
      <c r="L38" s="39"/>
      <c r="M38" s="39"/>
      <c r="N38" s="39"/>
      <c r="O38" s="51">
        <f t="shared" si="11"/>
        <v>0</v>
      </c>
      <c r="Q38" s="112"/>
      <c r="R38" s="100"/>
      <c r="S38" s="101"/>
      <c r="T38" s="39"/>
      <c r="U38" s="39"/>
      <c r="V38" s="39"/>
      <c r="W38" s="51">
        <f t="shared" si="12"/>
        <v>0</v>
      </c>
      <c r="Y38" s="39"/>
      <c r="Z38" s="146"/>
      <c r="AA38" s="146"/>
      <c r="AB38" s="39"/>
      <c r="AC38" s="39"/>
      <c r="AD38" s="39"/>
      <c r="AE38" s="51">
        <f t="shared" si="13"/>
        <v>0</v>
      </c>
    </row>
    <row r="39" spans="1:31" x14ac:dyDescent="0.25">
      <c r="A39" s="112"/>
      <c r="B39" s="98"/>
      <c r="C39" s="99"/>
      <c r="D39" s="39"/>
      <c r="E39" s="39"/>
      <c r="F39" s="39"/>
      <c r="G39" s="51">
        <f t="shared" si="10"/>
        <v>0</v>
      </c>
      <c r="I39" s="112"/>
      <c r="J39" s="144"/>
      <c r="K39" s="107"/>
      <c r="L39" s="39"/>
      <c r="M39" s="39"/>
      <c r="N39" s="39"/>
      <c r="O39" s="51">
        <f t="shared" si="11"/>
        <v>0</v>
      </c>
      <c r="Q39" s="112"/>
      <c r="R39" s="100"/>
      <c r="S39" s="101"/>
      <c r="T39" s="39"/>
      <c r="U39" s="39"/>
      <c r="V39" s="39"/>
      <c r="W39" s="51">
        <f t="shared" si="12"/>
        <v>0</v>
      </c>
      <c r="Y39" s="39"/>
      <c r="Z39" s="146"/>
      <c r="AA39" s="146"/>
      <c r="AB39" s="39"/>
      <c r="AC39" s="39"/>
      <c r="AD39" s="39"/>
      <c r="AE39" s="51">
        <f t="shared" si="13"/>
        <v>0</v>
      </c>
    </row>
    <row r="40" spans="1:31" x14ac:dyDescent="0.25">
      <c r="A40" s="112"/>
      <c r="B40" s="98"/>
      <c r="C40" s="99"/>
      <c r="D40" s="39"/>
      <c r="E40" s="39"/>
      <c r="F40" s="39"/>
      <c r="G40" s="51">
        <f>SUM(D40,E40,F40)</f>
        <v>0</v>
      </c>
      <c r="I40" s="112"/>
      <c r="J40" s="144"/>
      <c r="K40" s="163"/>
      <c r="L40" s="39"/>
      <c r="M40" s="39"/>
      <c r="N40" s="39"/>
      <c r="O40" s="51">
        <f>SUM(L40,M40,N40)</f>
        <v>0</v>
      </c>
      <c r="Q40" s="112"/>
      <c r="R40" s="100"/>
      <c r="S40" s="101"/>
      <c r="T40" s="39"/>
      <c r="U40" s="39"/>
      <c r="V40" s="39"/>
      <c r="W40" s="51">
        <f>SUM(T40,U40,V40)</f>
        <v>0</v>
      </c>
      <c r="Y40" s="39"/>
      <c r="Z40" s="146"/>
      <c r="AA40" s="146"/>
      <c r="AB40" s="39"/>
      <c r="AC40" s="39"/>
      <c r="AD40" s="39"/>
      <c r="AE40" s="51">
        <f>SUM(AB40,AC40,AD40)</f>
        <v>0</v>
      </c>
    </row>
    <row r="41" spans="1:31" ht="15.75" thickBot="1" x14ac:dyDescent="0.3">
      <c r="A41" s="112"/>
      <c r="B41" s="98"/>
      <c r="C41" s="99"/>
      <c r="D41" s="39"/>
      <c r="E41" s="39"/>
      <c r="F41" s="39"/>
      <c r="G41" s="145">
        <f t="shared" ref="G41" si="14">SUM(D41,E41,F41)</f>
        <v>0</v>
      </c>
      <c r="I41" s="112"/>
      <c r="J41" s="144"/>
      <c r="K41" s="107"/>
      <c r="L41" s="39"/>
      <c r="M41" s="39"/>
      <c r="N41" s="39"/>
      <c r="O41" s="145">
        <f t="shared" ref="O41" si="15">SUM(L41,M41,N41)</f>
        <v>0</v>
      </c>
      <c r="Q41" s="112"/>
      <c r="R41" s="100"/>
      <c r="S41" s="101"/>
      <c r="T41" s="39"/>
      <c r="U41" s="39"/>
      <c r="V41" s="39"/>
      <c r="W41" s="145">
        <f t="shared" ref="W41" si="16">SUM(T41,U41,V41)</f>
        <v>0</v>
      </c>
      <c r="Y41" s="39"/>
      <c r="Z41" s="146"/>
      <c r="AA41" s="146"/>
      <c r="AB41" s="39"/>
      <c r="AC41" s="39"/>
      <c r="AD41" s="39"/>
      <c r="AE41" s="145">
        <f t="shared" ref="AE41" si="17">SUM(AB41,AC41,AD41)</f>
        <v>0</v>
      </c>
    </row>
    <row r="42" spans="1:31" ht="16.5" thickTop="1" thickBot="1" x14ac:dyDescent="0.3">
      <c r="A42" s="327" t="s">
        <v>31</v>
      </c>
      <c r="B42" s="328"/>
      <c r="C42" s="329"/>
      <c r="D42" s="147">
        <f>SUM(D26:D41)</f>
        <v>0</v>
      </c>
      <c r="E42" s="147">
        <f t="shared" ref="E42:F42" si="18">SUM(E26:E41)</f>
        <v>0</v>
      </c>
      <c r="F42" s="147">
        <f t="shared" si="18"/>
        <v>0</v>
      </c>
      <c r="G42" s="148">
        <f>SUM(G26:G41)</f>
        <v>0</v>
      </c>
      <c r="I42" s="327" t="s">
        <v>31</v>
      </c>
      <c r="J42" s="328"/>
      <c r="K42" s="329"/>
      <c r="L42" s="147">
        <f>SUM(L26:L41)</f>
        <v>0</v>
      </c>
      <c r="M42" s="147">
        <f t="shared" ref="M42:N42" si="19">SUM(M26:M41)</f>
        <v>0</v>
      </c>
      <c r="N42" s="147">
        <f t="shared" si="19"/>
        <v>0</v>
      </c>
      <c r="O42" s="148">
        <f>SUM(O26:O41)</f>
        <v>0</v>
      </c>
      <c r="Q42" s="327" t="s">
        <v>31</v>
      </c>
      <c r="R42" s="328"/>
      <c r="S42" s="329"/>
      <c r="T42" s="147">
        <f>SUM(T26:T41)</f>
        <v>0</v>
      </c>
      <c r="U42" s="147">
        <f t="shared" ref="U42:V42" si="20">SUM(U26:U41)</f>
        <v>0</v>
      </c>
      <c r="V42" s="147">
        <f t="shared" si="20"/>
        <v>0</v>
      </c>
      <c r="W42" s="148">
        <f>SUM(W26:W41)</f>
        <v>0</v>
      </c>
      <c r="Y42" s="327" t="s">
        <v>31</v>
      </c>
      <c r="Z42" s="328"/>
      <c r="AA42" s="329"/>
      <c r="AB42" s="147">
        <f>SUM(AB26:AB41)</f>
        <v>0</v>
      </c>
      <c r="AC42" s="147">
        <f t="shared" ref="AC42:AD42" si="21">SUM(AC26:AC41)</f>
        <v>0</v>
      </c>
      <c r="AD42" s="147">
        <f t="shared" si="21"/>
        <v>0</v>
      </c>
      <c r="AE42" s="148">
        <f>SUM(AE26:AE41)</f>
        <v>0</v>
      </c>
    </row>
    <row r="43" spans="1:31" ht="15.75" thickTop="1" x14ac:dyDescent="0.25"/>
  </sheetData>
  <sheetProtection algorithmName="SHA-512" hashValue="7D4N0pYcsFLAC7/c8ViLlLm3sZw9tLLVfaUvljcrqZD/B1+dk015KRxnVEW08M7XAwINrk909opayWLdskbHhg==" saltValue="MePcV920/9tnIHsobCVnKQ==" spinCount="100000" sheet="1" objects="1" scenarios="1"/>
  <mergeCells count="50">
    <mergeCell ref="W24:W25"/>
    <mergeCell ref="Y24:Z24"/>
    <mergeCell ref="AB24:AD24"/>
    <mergeCell ref="AE24:AE25"/>
    <mergeCell ref="A42:C42"/>
    <mergeCell ref="I42:K42"/>
    <mergeCell ref="Q42:S42"/>
    <mergeCell ref="Y42:AA42"/>
    <mergeCell ref="Y23:AA23"/>
    <mergeCell ref="AB23:AE23"/>
    <mergeCell ref="A24:B24"/>
    <mergeCell ref="D24:F24"/>
    <mergeCell ref="G24:G25"/>
    <mergeCell ref="I24:J24"/>
    <mergeCell ref="L24:N24"/>
    <mergeCell ref="O24:O25"/>
    <mergeCell ref="Q24:R24"/>
    <mergeCell ref="T24:V24"/>
    <mergeCell ref="A23:C23"/>
    <mergeCell ref="D23:G23"/>
    <mergeCell ref="I23:K23"/>
    <mergeCell ref="L23:O23"/>
    <mergeCell ref="Q23:S23"/>
    <mergeCell ref="T23:W23"/>
    <mergeCell ref="AE3:AE4"/>
    <mergeCell ref="A21:C21"/>
    <mergeCell ref="I21:K21"/>
    <mergeCell ref="Q21:S21"/>
    <mergeCell ref="Y21:AA21"/>
    <mergeCell ref="Q2:S2"/>
    <mergeCell ref="T2:W2"/>
    <mergeCell ref="W3:W4"/>
    <mergeCell ref="Y3:Z3"/>
    <mergeCell ref="AB3:AD3"/>
    <mergeCell ref="A1:O1"/>
    <mergeCell ref="Q1:AE1"/>
    <mergeCell ref="Y2:AA2"/>
    <mergeCell ref="AB2:AE2"/>
    <mergeCell ref="A3:B3"/>
    <mergeCell ref="D3:F3"/>
    <mergeCell ref="G3:G4"/>
    <mergeCell ref="I3:J3"/>
    <mergeCell ref="L3:N3"/>
    <mergeCell ref="O3:O4"/>
    <mergeCell ref="Q3:R3"/>
    <mergeCell ref="T3:V3"/>
    <mergeCell ref="A2:C2"/>
    <mergeCell ref="D2:G2"/>
    <mergeCell ref="I2:K2"/>
    <mergeCell ref="L2:O2"/>
  </mergeCells>
  <conditionalFormatting sqref="A5:G20 A21 G21">
    <cfRule type="containsBlanks" dxfId="42" priority="8">
      <formula>LEN(TRIM(A5))=0</formula>
    </cfRule>
  </conditionalFormatting>
  <conditionalFormatting sqref="Y26:AE41 Y42 AE42">
    <cfRule type="containsBlanks" dxfId="41" priority="1">
      <formula>LEN(TRIM(Y26))=0</formula>
    </cfRule>
  </conditionalFormatting>
  <conditionalFormatting sqref="A42 G42 A26:G41">
    <cfRule type="containsBlanks" dxfId="40" priority="7">
      <formula>LEN(TRIM(A26))=0</formula>
    </cfRule>
  </conditionalFormatting>
  <conditionalFormatting sqref="I21 O21 I5:O20">
    <cfRule type="containsBlanks" dxfId="39" priority="6">
      <formula>LEN(TRIM(I5))=0</formula>
    </cfRule>
  </conditionalFormatting>
  <conditionalFormatting sqref="I26:O41 I42 O42">
    <cfRule type="containsBlanks" dxfId="38" priority="5">
      <formula>LEN(TRIM(I26))=0</formula>
    </cfRule>
  </conditionalFormatting>
  <conditionalFormatting sqref="Q5:W20 Q21 W21">
    <cfRule type="containsBlanks" dxfId="37" priority="4">
      <formula>LEN(TRIM(Q5))=0</formula>
    </cfRule>
  </conditionalFormatting>
  <conditionalFormatting sqref="Q42 W42 Q26:W41">
    <cfRule type="containsBlanks" dxfId="36" priority="3">
      <formula>LEN(TRIM(Q26))=0</formula>
    </cfRule>
  </conditionalFormatting>
  <conditionalFormatting sqref="Y21 AE21 Y5:AE20">
    <cfRule type="containsBlanks" dxfId="35" priority="2">
      <formula>LEN(TRIM(Y5))=0</formula>
    </cfRule>
  </conditionalFormatting>
  <dataValidations count="1">
    <dataValidation type="date" operator="greaterThanOrEqual" allowBlank="1" showInputMessage="1" showErrorMessage="1" errorTitle="Stop" error="Not Allowed due to over age" promptTitle="Warning" prompt="Enter Age after 31/12/2002" sqref="C5:C20 K5:K20 S5:S20 AA5:AA20 AA26:AA41 S26:S41 K26:K41 C26:C41">
      <formula1>37622</formula1>
    </dataValidation>
  </dataValidations>
  <hyperlinks>
    <hyperlink ref="A3:B3" location="HOME!A1" display="HOME!A1"/>
    <hyperlink ref="A24:B24" location="HOME!A1" display="HOME!A1"/>
    <hyperlink ref="I3:J3" location="HOME!A1" display="HOME!A1"/>
    <hyperlink ref="I24:J24" location="HOME!A1" display="HOME!A1"/>
    <hyperlink ref="Q3:R3" location="HOME!A1" display="HOME!A1"/>
    <hyperlink ref="Q24:R24" location="HOME!A1" display="HOME!A1"/>
    <hyperlink ref="Y3:Z3" location="HOME!A1" display="HOME!A1"/>
    <hyperlink ref="Y24:Z24" location="HOME!A1" display="HOME!A1"/>
  </hyperlinks>
  <pageMargins left="0.39370078740157483" right="0.27559055118110237" top="0.74803149606299213" bottom="0.74803149606299213" header="0.31496062992125984" footer="0.31496062992125984"/>
  <pageSetup paperSize="190" scale="72" orientation="landscape" r:id="rId1"/>
  <headerFooter>
    <oddHeader>Prepared by SUNNY &amp;D&amp;RPage &amp;P</oddHeader>
    <oddFooter>&amp;LMarshal of Meet
(P.E.T. JNV Faridabad) &amp;RPrincipal
JNV Faridabad</oddFooter>
  </headerFooter>
  <colBreaks count="1" manualBreakCount="1">
    <brk id="1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D4" sqref="D4"/>
    </sheetView>
  </sheetViews>
  <sheetFormatPr defaultRowHeight="15" x14ac:dyDescent="0.25"/>
  <cols>
    <col min="1" max="1" width="15.28515625" bestFit="1" customWidth="1"/>
    <col min="2" max="6" width="33" customWidth="1"/>
  </cols>
  <sheetData>
    <row r="1" spans="1:6" ht="90" customHeight="1" x14ac:dyDescent="0.35">
      <c r="A1" s="262" t="s">
        <v>107</v>
      </c>
      <c r="B1" s="263"/>
      <c r="C1" s="263"/>
      <c r="D1" s="263"/>
      <c r="E1" s="263"/>
      <c r="F1" s="264"/>
    </row>
    <row r="2" spans="1:6" ht="69.75" x14ac:dyDescent="0.25">
      <c r="A2" s="94" t="s">
        <v>15</v>
      </c>
      <c r="B2" s="95" t="s">
        <v>177</v>
      </c>
      <c r="C2" s="95" t="s">
        <v>178</v>
      </c>
      <c r="D2" s="95" t="s">
        <v>179</v>
      </c>
      <c r="E2" s="95" t="s">
        <v>11</v>
      </c>
      <c r="F2" s="95" t="s">
        <v>106</v>
      </c>
    </row>
    <row r="3" spans="1:6" ht="39.950000000000003" customHeight="1" x14ac:dyDescent="0.25">
      <c r="A3" s="96" t="s">
        <v>41</v>
      </c>
      <c r="B3" s="3"/>
      <c r="C3" s="3"/>
      <c r="D3" s="3"/>
      <c r="E3" s="3"/>
      <c r="F3" s="3" t="e">
        <f>RANK(E3,E$3:E$10,0)</f>
        <v>#N/A</v>
      </c>
    </row>
    <row r="4" spans="1:6" ht="39.950000000000003" customHeight="1" x14ac:dyDescent="0.25">
      <c r="A4" s="97" t="s">
        <v>43</v>
      </c>
      <c r="B4" s="3"/>
      <c r="C4" s="3"/>
      <c r="D4" s="3"/>
      <c r="E4" s="3"/>
      <c r="F4" s="3" t="e">
        <f t="shared" ref="F4:F10" si="0">RANK(E4,E$3:E$10,0)</f>
        <v>#N/A</v>
      </c>
    </row>
    <row r="5" spans="1:6" ht="39.950000000000003" customHeight="1" x14ac:dyDescent="0.25">
      <c r="A5" s="97" t="s">
        <v>39</v>
      </c>
      <c r="B5" s="3"/>
      <c r="C5" s="3"/>
      <c r="D5" s="3"/>
      <c r="E5" s="3"/>
      <c r="F5" s="3" t="e">
        <f t="shared" si="0"/>
        <v>#N/A</v>
      </c>
    </row>
    <row r="6" spans="1:6" ht="39.950000000000003" customHeight="1" x14ac:dyDescent="0.25">
      <c r="A6" s="97" t="s">
        <v>38</v>
      </c>
      <c r="B6" s="3"/>
      <c r="C6" s="3"/>
      <c r="D6" s="3"/>
      <c r="E6" s="3"/>
      <c r="F6" s="3" t="e">
        <f t="shared" si="0"/>
        <v>#N/A</v>
      </c>
    </row>
    <row r="7" spans="1:6" ht="39.950000000000003" customHeight="1" x14ac:dyDescent="0.25">
      <c r="A7" s="97" t="s">
        <v>42</v>
      </c>
      <c r="B7" s="3"/>
      <c r="C7" s="3"/>
      <c r="D7" s="3"/>
      <c r="E7" s="3"/>
      <c r="F7" s="3" t="e">
        <f t="shared" si="0"/>
        <v>#N/A</v>
      </c>
    </row>
    <row r="8" spans="1:6" ht="39.950000000000003" customHeight="1" x14ac:dyDescent="0.25">
      <c r="A8" s="97" t="s">
        <v>40</v>
      </c>
      <c r="B8" s="3"/>
      <c r="C8" s="3"/>
      <c r="D8" s="3"/>
      <c r="E8" s="3"/>
      <c r="F8" s="3" t="e">
        <f t="shared" si="0"/>
        <v>#N/A</v>
      </c>
    </row>
    <row r="9" spans="1:6" ht="39.950000000000003" customHeight="1" x14ac:dyDescent="0.25">
      <c r="A9" s="97" t="s">
        <v>45</v>
      </c>
      <c r="B9" s="3"/>
      <c r="C9" s="3"/>
      <c r="D9" s="3"/>
      <c r="E9" s="3"/>
      <c r="F9" s="3" t="e">
        <f t="shared" si="0"/>
        <v>#N/A</v>
      </c>
    </row>
    <row r="10" spans="1:6" ht="39.950000000000003" customHeight="1" x14ac:dyDescent="0.25">
      <c r="A10" s="97" t="s">
        <v>44</v>
      </c>
      <c r="B10" s="3"/>
      <c r="C10" s="3"/>
      <c r="D10" s="3"/>
      <c r="E10" s="3"/>
      <c r="F10" s="3" t="e">
        <f t="shared" si="0"/>
        <v>#N/A</v>
      </c>
    </row>
  </sheetData>
  <mergeCells count="1">
    <mergeCell ref="A1:F1"/>
  </mergeCells>
  <dataValidations count="1">
    <dataValidation type="list" allowBlank="1" showInputMessage="1" showErrorMessage="1" errorTitle="Alert" error="Typing Not Allowed_x000a_" promptTitle="Warning" prompt="Select the Region from the Drop Down List" sqref="A3:A10">
      <formula1>#REF!</formula1>
    </dataValidation>
  </dataValidations>
  <pageMargins left="0.39370078740157483" right="0.27559055118110237" top="0.74803149606299213" bottom="0.74803149606299213" header="0.31496062992125984" footer="0.31496062992125984"/>
  <pageSetup paperSize="190" scale="72" orientation="landscape" r:id="rId1"/>
  <headerFooter>
    <oddHeader>Prepared by SUNNY &amp;D&amp;RPage &amp;P</oddHeader>
    <oddFooter>&amp;LMarshal of Meet
(P.E.T. JNV Faridabad) &amp;RPrincipal
JNV Faridabad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3"/>
  <sheetViews>
    <sheetView view="pageBreakPreview" zoomScale="60" zoomScaleNormal="70" workbookViewId="0">
      <selection activeCell="C20" sqref="C20"/>
    </sheetView>
  </sheetViews>
  <sheetFormatPr defaultRowHeight="15" x14ac:dyDescent="0.25"/>
  <cols>
    <col min="1" max="1" width="5.140625" customWidth="1"/>
    <col min="2" max="2" width="16.28515625" style="16" bestFit="1" customWidth="1"/>
    <col min="3" max="3" width="8" style="8" bestFit="1" customWidth="1"/>
    <col min="4" max="4" width="5.42578125" customWidth="1"/>
    <col min="5" max="5" width="16.28515625" style="16" bestFit="1" customWidth="1"/>
    <col min="6" max="6" width="8" bestFit="1" customWidth="1"/>
    <col min="7" max="7" width="4.42578125" bestFit="1" customWidth="1"/>
    <col min="8" max="8" width="16.28515625" style="16" bestFit="1" customWidth="1"/>
    <col min="9" max="9" width="8" bestFit="1" customWidth="1"/>
    <col min="10" max="10" width="4.42578125" bestFit="1" customWidth="1"/>
    <col min="11" max="11" width="16.28515625" style="16" bestFit="1" customWidth="1"/>
    <col min="12" max="12" width="8" bestFit="1" customWidth="1"/>
    <col min="13" max="13" width="4.42578125" bestFit="1" customWidth="1"/>
    <col min="14" max="14" width="16.28515625" style="16" bestFit="1" customWidth="1"/>
    <col min="15" max="15" width="8" bestFit="1" customWidth="1"/>
    <col min="16" max="16" width="4.42578125" bestFit="1" customWidth="1"/>
    <col min="17" max="17" width="16.28515625" style="16" bestFit="1" customWidth="1"/>
    <col min="18" max="18" width="9.140625" customWidth="1"/>
    <col min="19" max="19" width="4.42578125" bestFit="1" customWidth="1"/>
    <col min="20" max="20" width="16.28515625" style="16" bestFit="1" customWidth="1"/>
    <col min="21" max="21" width="8" bestFit="1" customWidth="1"/>
    <col min="22" max="22" width="4.42578125" bestFit="1" customWidth="1"/>
    <col min="23" max="23" width="16.28515625" style="16" bestFit="1" customWidth="1"/>
    <col min="24" max="24" width="7.7109375" customWidth="1"/>
  </cols>
  <sheetData>
    <row r="1" spans="1:24" ht="42" customHeight="1" x14ac:dyDescent="0.35">
      <c r="A1" s="334" t="s">
        <v>71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  <c r="X1" s="334"/>
    </row>
    <row r="2" spans="1:24" x14ac:dyDescent="0.25">
      <c r="A2" s="331">
        <f>'Fix U-14 Girls'!B4</f>
        <v>0</v>
      </c>
      <c r="B2" s="331"/>
      <c r="C2" s="331"/>
      <c r="D2" s="331">
        <f>'Fix U-14 Girls'!B5</f>
        <v>0</v>
      </c>
      <c r="E2" s="331"/>
      <c r="F2" s="331"/>
      <c r="G2" s="331">
        <f>'Fix U-14 Girls'!B6</f>
        <v>0</v>
      </c>
      <c r="H2" s="331"/>
      <c r="I2" s="331"/>
      <c r="J2" s="331">
        <f>'Fix U-14 Girls'!B7</f>
        <v>0</v>
      </c>
      <c r="K2" s="331"/>
      <c r="L2" s="331"/>
      <c r="M2" s="331">
        <f>'Fix U-14 Girls'!B8</f>
        <v>0</v>
      </c>
      <c r="N2" s="331"/>
      <c r="O2" s="331"/>
      <c r="P2" s="331">
        <f>'Fix U-14 Girls'!B9</f>
        <v>0</v>
      </c>
      <c r="Q2" s="331"/>
      <c r="R2" s="331"/>
      <c r="S2" s="331">
        <f>'Fix U-14 Girls'!B10</f>
        <v>0</v>
      </c>
      <c r="T2" s="331"/>
      <c r="U2" s="331"/>
      <c r="V2" s="331">
        <f>'Fix U-14 Girls'!B11</f>
        <v>0</v>
      </c>
      <c r="W2" s="331"/>
      <c r="X2" s="331"/>
    </row>
    <row r="3" spans="1:24" s="1" customFormat="1" ht="70.5" customHeight="1" x14ac:dyDescent="0.25">
      <c r="A3" s="164" t="s">
        <v>34</v>
      </c>
      <c r="B3" s="165" t="s">
        <v>32</v>
      </c>
      <c r="C3" s="164" t="s">
        <v>35</v>
      </c>
      <c r="D3" s="164" t="s">
        <v>34</v>
      </c>
      <c r="E3" s="165" t="s">
        <v>32</v>
      </c>
      <c r="F3" s="164" t="s">
        <v>33</v>
      </c>
      <c r="G3" s="164" t="s">
        <v>34</v>
      </c>
      <c r="H3" s="165" t="s">
        <v>32</v>
      </c>
      <c r="I3" s="164" t="s">
        <v>33</v>
      </c>
      <c r="J3" s="164" t="s">
        <v>34</v>
      </c>
      <c r="K3" s="165" t="s">
        <v>32</v>
      </c>
      <c r="L3" s="164" t="s">
        <v>33</v>
      </c>
      <c r="M3" s="164" t="s">
        <v>34</v>
      </c>
      <c r="N3" s="165" t="s">
        <v>32</v>
      </c>
      <c r="O3" s="164" t="s">
        <v>33</v>
      </c>
      <c r="P3" s="164" t="s">
        <v>34</v>
      </c>
      <c r="Q3" s="165" t="s">
        <v>32</v>
      </c>
      <c r="R3" s="164" t="s">
        <v>33</v>
      </c>
      <c r="S3" s="164" t="s">
        <v>34</v>
      </c>
      <c r="T3" s="165" t="s">
        <v>32</v>
      </c>
      <c r="U3" s="164" t="s">
        <v>33</v>
      </c>
      <c r="V3" s="164" t="s">
        <v>34</v>
      </c>
      <c r="W3" s="165" t="s">
        <v>32</v>
      </c>
      <c r="X3" s="164" t="s">
        <v>33</v>
      </c>
    </row>
    <row r="4" spans="1:24" ht="24.95" customHeight="1" x14ac:dyDescent="0.25">
      <c r="A4" s="18">
        <f>'U-14 GIRLS'!A5</f>
        <v>0</v>
      </c>
      <c r="B4" s="43">
        <f>'U-14 GIRLS'!B5</f>
        <v>0</v>
      </c>
      <c r="C4" s="19">
        <f>'U-14 GIRLS'!G5</f>
        <v>0</v>
      </c>
      <c r="D4" s="23">
        <f>'U-14 GIRLS'!A26</f>
        <v>0</v>
      </c>
      <c r="E4" s="44">
        <f>'U-14 GIRLS'!B26</f>
        <v>0</v>
      </c>
      <c r="F4" s="19">
        <f>'U-14 GIRLS'!G26</f>
        <v>0</v>
      </c>
      <c r="G4" s="23">
        <f>'U-14 GIRLS'!I5</f>
        <v>0</v>
      </c>
      <c r="H4" s="44">
        <f>'U-14 GIRLS'!J5</f>
        <v>0</v>
      </c>
      <c r="I4" s="19">
        <f>'U-14 GIRLS'!O5</f>
        <v>0</v>
      </c>
      <c r="J4" s="23">
        <f>'U-14 GIRLS'!I26</f>
        <v>0</v>
      </c>
      <c r="K4" s="44">
        <f>'U-14 GIRLS'!J26</f>
        <v>0</v>
      </c>
      <c r="L4" s="19">
        <f>'U-14 GIRLS'!O26</f>
        <v>0</v>
      </c>
      <c r="M4" s="23">
        <f>'U-14 GIRLS'!Q5</f>
        <v>0</v>
      </c>
      <c r="N4" s="44">
        <f>'U-14 GIRLS'!R5</f>
        <v>0</v>
      </c>
      <c r="O4" s="19">
        <f>'U-14 GIRLS'!W5</f>
        <v>0</v>
      </c>
      <c r="P4" s="23">
        <f>'U-14 GIRLS'!Q26</f>
        <v>0</v>
      </c>
      <c r="Q4" s="44">
        <f>'U-14 GIRLS'!R26</f>
        <v>0</v>
      </c>
      <c r="R4" s="19">
        <f>'U-14 GIRLS'!W26</f>
        <v>0</v>
      </c>
      <c r="S4" s="23">
        <f>'U-14 GIRLS'!Y5</f>
        <v>0</v>
      </c>
      <c r="T4" s="44">
        <f>'U-14 GIRLS'!Z5</f>
        <v>0</v>
      </c>
      <c r="U4" s="19">
        <f>'U-14 GIRLS'!AE5</f>
        <v>0</v>
      </c>
      <c r="V4" s="23">
        <f>'U-14 GIRLS'!Y26</f>
        <v>0</v>
      </c>
      <c r="W4" s="44">
        <f>'U-14 GIRLS'!Z26</f>
        <v>0</v>
      </c>
      <c r="X4" s="19">
        <f>'U-14 GIRLS'!AE26</f>
        <v>0</v>
      </c>
    </row>
    <row r="5" spans="1:24" ht="24.95" customHeight="1" x14ac:dyDescent="0.25">
      <c r="A5" s="18">
        <f>'U-14 GIRLS'!A6</f>
        <v>0</v>
      </c>
      <c r="B5" s="43">
        <f>'U-14 GIRLS'!B6</f>
        <v>0</v>
      </c>
      <c r="C5" s="19">
        <f>'U-14 GIRLS'!G6</f>
        <v>0</v>
      </c>
      <c r="D5" s="23">
        <f>'U-14 GIRLS'!A27</f>
        <v>0</v>
      </c>
      <c r="E5" s="44">
        <f>'U-14 GIRLS'!B27</f>
        <v>0</v>
      </c>
      <c r="F5" s="19">
        <f>'U-14 GIRLS'!G27</f>
        <v>0</v>
      </c>
      <c r="G5" s="23">
        <f>'U-14 GIRLS'!I6</f>
        <v>0</v>
      </c>
      <c r="H5" s="44">
        <f>'U-14 GIRLS'!J6</f>
        <v>0</v>
      </c>
      <c r="I5" s="19">
        <f>'U-14 GIRLS'!O6</f>
        <v>0</v>
      </c>
      <c r="J5" s="23">
        <f>'U-14 GIRLS'!I27</f>
        <v>0</v>
      </c>
      <c r="K5" s="44">
        <f>'U-14 GIRLS'!J27</f>
        <v>0</v>
      </c>
      <c r="L5" s="19">
        <f>'U-14 GIRLS'!O27</f>
        <v>0</v>
      </c>
      <c r="M5" s="23">
        <f>'U-14 GIRLS'!Q6</f>
        <v>0</v>
      </c>
      <c r="N5" s="44">
        <f>'U-14 GIRLS'!R6</f>
        <v>0</v>
      </c>
      <c r="O5" s="19">
        <f>'U-14 GIRLS'!W6</f>
        <v>0</v>
      </c>
      <c r="P5" s="23">
        <f>'U-14 GIRLS'!Q27</f>
        <v>0</v>
      </c>
      <c r="Q5" s="44">
        <f>'U-14 GIRLS'!R27</f>
        <v>0</v>
      </c>
      <c r="R5" s="19">
        <f>'U-14 GIRLS'!W27</f>
        <v>0</v>
      </c>
      <c r="S5" s="23">
        <f>'U-14 GIRLS'!Y6</f>
        <v>0</v>
      </c>
      <c r="T5" s="44">
        <f>'U-14 GIRLS'!Z6</f>
        <v>0</v>
      </c>
      <c r="U5" s="19">
        <f>'U-14 GIRLS'!AE6</f>
        <v>0</v>
      </c>
      <c r="V5" s="23">
        <f>'U-14 GIRLS'!Y27</f>
        <v>0</v>
      </c>
      <c r="W5" s="44">
        <f>'U-14 GIRLS'!Z27</f>
        <v>0</v>
      </c>
      <c r="X5" s="19">
        <f>'U-14 GIRLS'!AE27</f>
        <v>0</v>
      </c>
    </row>
    <row r="6" spans="1:24" ht="24.95" customHeight="1" x14ac:dyDescent="0.25">
      <c r="A6" s="18">
        <f>'U-14 GIRLS'!A7</f>
        <v>0</v>
      </c>
      <c r="B6" s="43">
        <f>'U-14 GIRLS'!B7</f>
        <v>0</v>
      </c>
      <c r="C6" s="19">
        <f>'U-14 GIRLS'!G7</f>
        <v>0</v>
      </c>
      <c r="D6" s="23">
        <f>'U-14 GIRLS'!A28</f>
        <v>0</v>
      </c>
      <c r="E6" s="44">
        <f>'U-14 GIRLS'!B28</f>
        <v>0</v>
      </c>
      <c r="F6" s="19">
        <f>'U-14 GIRLS'!G28</f>
        <v>0</v>
      </c>
      <c r="G6" s="23">
        <f>'U-14 GIRLS'!I7</f>
        <v>0</v>
      </c>
      <c r="H6" s="44">
        <f>'U-14 GIRLS'!J7</f>
        <v>0</v>
      </c>
      <c r="I6" s="19">
        <f>'U-14 GIRLS'!O7</f>
        <v>0</v>
      </c>
      <c r="J6" s="23">
        <f>'U-14 GIRLS'!I28</f>
        <v>0</v>
      </c>
      <c r="K6" s="44">
        <f>'U-14 GIRLS'!J28</f>
        <v>0</v>
      </c>
      <c r="L6" s="19">
        <f>'U-14 GIRLS'!O28</f>
        <v>0</v>
      </c>
      <c r="M6" s="23">
        <f>'U-14 GIRLS'!Q7</f>
        <v>0</v>
      </c>
      <c r="N6" s="44">
        <f>'U-14 GIRLS'!R7</f>
        <v>0</v>
      </c>
      <c r="O6" s="19">
        <f>'U-14 GIRLS'!W7</f>
        <v>0</v>
      </c>
      <c r="P6" s="23">
        <f>'U-14 GIRLS'!Q28</f>
        <v>0</v>
      </c>
      <c r="Q6" s="44">
        <f>'U-14 GIRLS'!R28</f>
        <v>0</v>
      </c>
      <c r="R6" s="19">
        <f>'U-14 GIRLS'!W28</f>
        <v>0</v>
      </c>
      <c r="S6" s="23">
        <f>'U-14 GIRLS'!Y7</f>
        <v>0</v>
      </c>
      <c r="T6" s="44">
        <f>'U-14 GIRLS'!Z7</f>
        <v>0</v>
      </c>
      <c r="U6" s="19">
        <f>'U-14 GIRLS'!AE7</f>
        <v>0</v>
      </c>
      <c r="V6" s="23">
        <f>'U-14 GIRLS'!Y28</f>
        <v>0</v>
      </c>
      <c r="W6" s="44">
        <f>'U-14 GIRLS'!Z28</f>
        <v>0</v>
      </c>
      <c r="X6" s="19">
        <f>'U-14 GIRLS'!AE28</f>
        <v>0</v>
      </c>
    </row>
    <row r="7" spans="1:24" ht="24.95" customHeight="1" x14ac:dyDescent="0.25">
      <c r="A7" s="18">
        <f>'U-14 GIRLS'!A8</f>
        <v>0</v>
      </c>
      <c r="B7" s="43">
        <f>'U-14 GIRLS'!B8</f>
        <v>0</v>
      </c>
      <c r="C7" s="19">
        <f>'U-14 GIRLS'!G8</f>
        <v>0</v>
      </c>
      <c r="D7" s="23">
        <f>'U-14 GIRLS'!A29</f>
        <v>0</v>
      </c>
      <c r="E7" s="44">
        <f>'U-14 GIRLS'!B29</f>
        <v>0</v>
      </c>
      <c r="F7" s="19">
        <f>'U-14 GIRLS'!G29</f>
        <v>0</v>
      </c>
      <c r="G7" s="23">
        <f>'U-14 GIRLS'!I8</f>
        <v>0</v>
      </c>
      <c r="H7" s="44">
        <f>'U-14 GIRLS'!J8</f>
        <v>0</v>
      </c>
      <c r="I7" s="19">
        <f>'U-14 GIRLS'!O8</f>
        <v>0</v>
      </c>
      <c r="J7" s="23">
        <f>'U-14 GIRLS'!I29</f>
        <v>0</v>
      </c>
      <c r="K7" s="44">
        <f>'U-14 GIRLS'!J29</f>
        <v>0</v>
      </c>
      <c r="L7" s="19">
        <f>'U-14 GIRLS'!O29</f>
        <v>0</v>
      </c>
      <c r="M7" s="23">
        <f>'U-14 GIRLS'!Q8</f>
        <v>0</v>
      </c>
      <c r="N7" s="44">
        <f>'U-14 GIRLS'!R8</f>
        <v>0</v>
      </c>
      <c r="O7" s="19">
        <f>'U-14 GIRLS'!W8</f>
        <v>0</v>
      </c>
      <c r="P7" s="23">
        <f>'U-14 GIRLS'!Q29</f>
        <v>0</v>
      </c>
      <c r="Q7" s="44">
        <f>'U-14 GIRLS'!R29</f>
        <v>0</v>
      </c>
      <c r="R7" s="19">
        <f>'U-14 GIRLS'!W29</f>
        <v>0</v>
      </c>
      <c r="S7" s="23">
        <f>'U-14 GIRLS'!Y8</f>
        <v>0</v>
      </c>
      <c r="T7" s="44">
        <f>'U-14 GIRLS'!Z8</f>
        <v>0</v>
      </c>
      <c r="U7" s="19">
        <f>'U-14 GIRLS'!AE8</f>
        <v>0</v>
      </c>
      <c r="V7" s="23">
        <f>'U-14 GIRLS'!Y29</f>
        <v>0</v>
      </c>
      <c r="W7" s="44">
        <f>'U-14 GIRLS'!Z29</f>
        <v>0</v>
      </c>
      <c r="X7" s="19">
        <f>'U-14 GIRLS'!AE29</f>
        <v>0</v>
      </c>
    </row>
    <row r="8" spans="1:24" ht="24.95" customHeight="1" x14ac:dyDescent="0.25">
      <c r="A8" s="18">
        <f>'U-14 GIRLS'!A9</f>
        <v>0</v>
      </c>
      <c r="B8" s="43">
        <f>'U-14 GIRLS'!B9</f>
        <v>0</v>
      </c>
      <c r="C8" s="19">
        <f>'U-14 GIRLS'!G9</f>
        <v>0</v>
      </c>
      <c r="D8" s="23">
        <f>'U-14 GIRLS'!A30</f>
        <v>0</v>
      </c>
      <c r="E8" s="44">
        <f>'U-14 GIRLS'!B30</f>
        <v>0</v>
      </c>
      <c r="F8" s="19">
        <f>'U-14 GIRLS'!G30</f>
        <v>0</v>
      </c>
      <c r="G8" s="23">
        <f>'U-14 GIRLS'!I9</f>
        <v>0</v>
      </c>
      <c r="H8" s="44">
        <f>'U-14 GIRLS'!J9</f>
        <v>0</v>
      </c>
      <c r="I8" s="19">
        <f>'U-14 GIRLS'!O9</f>
        <v>0</v>
      </c>
      <c r="J8" s="23">
        <f>'U-14 GIRLS'!I30</f>
        <v>0</v>
      </c>
      <c r="K8" s="44">
        <f>'U-14 GIRLS'!J30</f>
        <v>0</v>
      </c>
      <c r="L8" s="19">
        <f>'U-14 GIRLS'!O30</f>
        <v>0</v>
      </c>
      <c r="M8" s="23">
        <f>'U-14 GIRLS'!Q9</f>
        <v>0</v>
      </c>
      <c r="N8" s="44">
        <f>'U-14 GIRLS'!R9</f>
        <v>0</v>
      </c>
      <c r="O8" s="19">
        <f>'U-14 GIRLS'!W9</f>
        <v>0</v>
      </c>
      <c r="P8" s="23">
        <f>'U-14 GIRLS'!Q30</f>
        <v>0</v>
      </c>
      <c r="Q8" s="44">
        <f>'U-14 GIRLS'!R30</f>
        <v>0</v>
      </c>
      <c r="R8" s="19">
        <f>'U-14 GIRLS'!W30</f>
        <v>0</v>
      </c>
      <c r="S8" s="23">
        <f>'U-14 GIRLS'!Y9</f>
        <v>0</v>
      </c>
      <c r="T8" s="44">
        <f>'U-14 GIRLS'!Z9</f>
        <v>0</v>
      </c>
      <c r="U8" s="19">
        <f>'U-14 GIRLS'!AE9</f>
        <v>0</v>
      </c>
      <c r="V8" s="23">
        <f>'U-14 GIRLS'!Y30</f>
        <v>0</v>
      </c>
      <c r="W8" s="44">
        <f>'U-14 GIRLS'!Z30</f>
        <v>0</v>
      </c>
      <c r="X8" s="19">
        <f>'U-14 GIRLS'!AE30</f>
        <v>0</v>
      </c>
    </row>
    <row r="9" spans="1:24" ht="24.95" customHeight="1" x14ac:dyDescent="0.25">
      <c r="A9" s="18">
        <f>'U-14 GIRLS'!A10</f>
        <v>0</v>
      </c>
      <c r="B9" s="43">
        <f>'U-14 GIRLS'!B10</f>
        <v>0</v>
      </c>
      <c r="C9" s="19">
        <f>'U-14 GIRLS'!G10</f>
        <v>0</v>
      </c>
      <c r="D9" s="23">
        <f>'U-14 GIRLS'!A31</f>
        <v>0</v>
      </c>
      <c r="E9" s="44">
        <f>'U-14 GIRLS'!B31</f>
        <v>0</v>
      </c>
      <c r="F9" s="19">
        <f>'U-14 GIRLS'!G31</f>
        <v>0</v>
      </c>
      <c r="G9" s="23">
        <f>'U-14 GIRLS'!I10</f>
        <v>0</v>
      </c>
      <c r="H9" s="44">
        <f>'U-14 GIRLS'!J10</f>
        <v>0</v>
      </c>
      <c r="I9" s="19">
        <f>'U-14 GIRLS'!O10</f>
        <v>0</v>
      </c>
      <c r="J9" s="23">
        <f>'U-14 GIRLS'!I31</f>
        <v>0</v>
      </c>
      <c r="K9" s="44">
        <f>'U-14 GIRLS'!J31</f>
        <v>0</v>
      </c>
      <c r="L9" s="19">
        <f>'U-14 GIRLS'!O31</f>
        <v>0</v>
      </c>
      <c r="M9" s="23">
        <f>'U-14 GIRLS'!Q10</f>
        <v>0</v>
      </c>
      <c r="N9" s="44">
        <f>'U-14 GIRLS'!R10</f>
        <v>0</v>
      </c>
      <c r="O9" s="19">
        <f>'U-14 GIRLS'!W10</f>
        <v>0</v>
      </c>
      <c r="P9" s="23">
        <f>'U-14 GIRLS'!Q31</f>
        <v>0</v>
      </c>
      <c r="Q9" s="44">
        <f>'U-14 GIRLS'!R31</f>
        <v>0</v>
      </c>
      <c r="R9" s="19">
        <f>'U-14 GIRLS'!W31</f>
        <v>0</v>
      </c>
      <c r="S9" s="23">
        <f>'U-14 GIRLS'!Y10</f>
        <v>0</v>
      </c>
      <c r="T9" s="44">
        <f>'U-14 GIRLS'!Z10</f>
        <v>0</v>
      </c>
      <c r="U9" s="19">
        <f>'U-14 GIRLS'!AE10</f>
        <v>0</v>
      </c>
      <c r="V9" s="23">
        <f>'U-14 GIRLS'!Y31</f>
        <v>0</v>
      </c>
      <c r="W9" s="44">
        <f>'U-14 GIRLS'!Z31</f>
        <v>0</v>
      </c>
      <c r="X9" s="19">
        <f>'U-14 GIRLS'!AE31</f>
        <v>0</v>
      </c>
    </row>
    <row r="10" spans="1:24" ht="24.95" customHeight="1" x14ac:dyDescent="0.25">
      <c r="A10" s="18">
        <f>'U-14 GIRLS'!A11</f>
        <v>0</v>
      </c>
      <c r="B10" s="43">
        <f>'U-14 GIRLS'!B11</f>
        <v>0</v>
      </c>
      <c r="C10" s="19">
        <f>'U-14 GIRLS'!G11</f>
        <v>0</v>
      </c>
      <c r="D10" s="23">
        <f>'U-14 GIRLS'!A32</f>
        <v>0</v>
      </c>
      <c r="E10" s="44">
        <f>'U-14 GIRLS'!B32</f>
        <v>0</v>
      </c>
      <c r="F10" s="19">
        <f>'U-14 GIRLS'!G32</f>
        <v>0</v>
      </c>
      <c r="G10" s="23">
        <f>'U-14 GIRLS'!I11</f>
        <v>0</v>
      </c>
      <c r="H10" s="44">
        <f>'U-14 GIRLS'!J11</f>
        <v>0</v>
      </c>
      <c r="I10" s="19">
        <f>'U-14 GIRLS'!O11</f>
        <v>0</v>
      </c>
      <c r="J10" s="23">
        <f>'U-14 GIRLS'!I32</f>
        <v>0</v>
      </c>
      <c r="K10" s="44">
        <f>'U-14 GIRLS'!J32</f>
        <v>0</v>
      </c>
      <c r="L10" s="19">
        <f>'U-14 GIRLS'!O32</f>
        <v>0</v>
      </c>
      <c r="M10" s="23">
        <f>'U-14 GIRLS'!Q11</f>
        <v>0</v>
      </c>
      <c r="N10" s="44">
        <f>'U-14 GIRLS'!R11</f>
        <v>0</v>
      </c>
      <c r="O10" s="19">
        <f>'U-14 GIRLS'!W11</f>
        <v>0</v>
      </c>
      <c r="P10" s="23">
        <f>'U-14 GIRLS'!Q32</f>
        <v>0</v>
      </c>
      <c r="Q10" s="44">
        <f>'U-14 GIRLS'!R32</f>
        <v>0</v>
      </c>
      <c r="R10" s="19">
        <f>'U-14 GIRLS'!W32</f>
        <v>0</v>
      </c>
      <c r="S10" s="23">
        <f>'U-14 GIRLS'!Y11</f>
        <v>0</v>
      </c>
      <c r="T10" s="44">
        <f>'U-14 GIRLS'!Z11</f>
        <v>0</v>
      </c>
      <c r="U10" s="19">
        <f>'U-14 GIRLS'!AE11</f>
        <v>0</v>
      </c>
      <c r="V10" s="23">
        <f>'U-14 GIRLS'!Y32</f>
        <v>0</v>
      </c>
      <c r="W10" s="44">
        <f>'U-14 GIRLS'!Z32</f>
        <v>0</v>
      </c>
      <c r="X10" s="19">
        <f>'U-14 GIRLS'!AE32</f>
        <v>0</v>
      </c>
    </row>
    <row r="11" spans="1:24" ht="24.95" customHeight="1" x14ac:dyDescent="0.25">
      <c r="A11" s="18">
        <f>'U-14 GIRLS'!A12</f>
        <v>0</v>
      </c>
      <c r="B11" s="43">
        <f>'U-14 GIRLS'!B12</f>
        <v>0</v>
      </c>
      <c r="C11" s="19">
        <f>'U-14 GIRLS'!G12</f>
        <v>0</v>
      </c>
      <c r="D11" s="23">
        <f>'U-14 GIRLS'!A33</f>
        <v>0</v>
      </c>
      <c r="E11" s="44">
        <f>'U-14 GIRLS'!B33</f>
        <v>0</v>
      </c>
      <c r="F11" s="19">
        <f>'U-14 GIRLS'!G33</f>
        <v>0</v>
      </c>
      <c r="G11" s="23">
        <f>'U-14 GIRLS'!I12</f>
        <v>0</v>
      </c>
      <c r="H11" s="44">
        <f>'U-14 GIRLS'!J12</f>
        <v>0</v>
      </c>
      <c r="I11" s="19">
        <f>'U-14 GIRLS'!O12</f>
        <v>0</v>
      </c>
      <c r="J11" s="23">
        <f>'U-14 GIRLS'!I33</f>
        <v>0</v>
      </c>
      <c r="K11" s="44">
        <f>'U-14 GIRLS'!J33</f>
        <v>0</v>
      </c>
      <c r="L11" s="19">
        <f>'U-14 GIRLS'!O33</f>
        <v>0</v>
      </c>
      <c r="M11" s="23">
        <f>'U-14 GIRLS'!Q12</f>
        <v>0</v>
      </c>
      <c r="N11" s="44">
        <f>'U-14 GIRLS'!R12</f>
        <v>0</v>
      </c>
      <c r="O11" s="19">
        <f>'U-14 GIRLS'!W12</f>
        <v>0</v>
      </c>
      <c r="P11" s="23">
        <f>'U-14 GIRLS'!Q33</f>
        <v>0</v>
      </c>
      <c r="Q11" s="44">
        <f>'U-14 GIRLS'!R33</f>
        <v>0</v>
      </c>
      <c r="R11" s="19">
        <f>'U-14 GIRLS'!W33</f>
        <v>0</v>
      </c>
      <c r="S11" s="23">
        <f>'U-14 GIRLS'!Y12</f>
        <v>0</v>
      </c>
      <c r="T11" s="44">
        <f>'U-14 GIRLS'!Z12</f>
        <v>0</v>
      </c>
      <c r="U11" s="19">
        <f>'U-14 GIRLS'!AE12</f>
        <v>0</v>
      </c>
      <c r="V11" s="23">
        <f>'U-14 GIRLS'!Y33</f>
        <v>0</v>
      </c>
      <c r="W11" s="44">
        <f>'U-14 GIRLS'!Z33</f>
        <v>0</v>
      </c>
      <c r="X11" s="19">
        <f>'U-14 GIRLS'!AE33</f>
        <v>0</v>
      </c>
    </row>
    <row r="12" spans="1:24" ht="24.95" customHeight="1" x14ac:dyDescent="0.25">
      <c r="A12" s="18">
        <f>'U-14 GIRLS'!A13</f>
        <v>0</v>
      </c>
      <c r="B12" s="43">
        <f>'U-14 GIRLS'!B13</f>
        <v>0</v>
      </c>
      <c r="C12" s="19">
        <f>'U-14 GIRLS'!G13</f>
        <v>0</v>
      </c>
      <c r="D12" s="23">
        <f>'U-14 GIRLS'!A34</f>
        <v>0</v>
      </c>
      <c r="E12" s="44">
        <f>'U-14 GIRLS'!B34</f>
        <v>0</v>
      </c>
      <c r="F12" s="19">
        <f>'U-14 GIRLS'!G34</f>
        <v>0</v>
      </c>
      <c r="G12" s="23">
        <f>'U-14 GIRLS'!I13</f>
        <v>0</v>
      </c>
      <c r="H12" s="44">
        <f>'U-14 GIRLS'!J13</f>
        <v>0</v>
      </c>
      <c r="I12" s="19">
        <f>'U-14 GIRLS'!O13</f>
        <v>0</v>
      </c>
      <c r="J12" s="23">
        <f>'U-14 GIRLS'!I34</f>
        <v>0</v>
      </c>
      <c r="K12" s="44">
        <f>'U-14 GIRLS'!J34</f>
        <v>0</v>
      </c>
      <c r="L12" s="19">
        <f>'U-14 GIRLS'!O34</f>
        <v>0</v>
      </c>
      <c r="M12" s="23">
        <f>'U-14 GIRLS'!Q13</f>
        <v>0</v>
      </c>
      <c r="N12" s="44">
        <f>'U-14 GIRLS'!R13</f>
        <v>0</v>
      </c>
      <c r="O12" s="19">
        <f>'U-14 GIRLS'!W13</f>
        <v>0</v>
      </c>
      <c r="P12" s="23">
        <f>'U-14 GIRLS'!Q34</f>
        <v>0</v>
      </c>
      <c r="Q12" s="44">
        <f>'U-14 GIRLS'!R34</f>
        <v>0</v>
      </c>
      <c r="R12" s="19">
        <f>'U-14 GIRLS'!W34</f>
        <v>0</v>
      </c>
      <c r="S12" s="23">
        <f>'U-14 GIRLS'!Y13</f>
        <v>0</v>
      </c>
      <c r="T12" s="44">
        <f>'U-14 GIRLS'!Z13</f>
        <v>0</v>
      </c>
      <c r="U12" s="19">
        <f>'U-14 GIRLS'!AE13</f>
        <v>0</v>
      </c>
      <c r="V12" s="23">
        <f>'U-14 GIRLS'!Y34</f>
        <v>0</v>
      </c>
      <c r="W12" s="44">
        <f>'U-14 GIRLS'!Z34</f>
        <v>0</v>
      </c>
      <c r="X12" s="19">
        <f>'U-14 GIRLS'!AE34</f>
        <v>0</v>
      </c>
    </row>
    <row r="13" spans="1:24" ht="24.95" customHeight="1" x14ac:dyDescent="0.25">
      <c r="A13" s="18">
        <f>'U-14 GIRLS'!A14</f>
        <v>0</v>
      </c>
      <c r="B13" s="43">
        <f>'U-14 GIRLS'!B14</f>
        <v>0</v>
      </c>
      <c r="C13" s="19">
        <f>'U-14 GIRLS'!G14</f>
        <v>0</v>
      </c>
      <c r="D13" s="23">
        <f>'U-14 GIRLS'!A35</f>
        <v>0</v>
      </c>
      <c r="E13" s="44">
        <f>'U-14 GIRLS'!B35</f>
        <v>0</v>
      </c>
      <c r="F13" s="19">
        <f>'U-14 GIRLS'!G35</f>
        <v>0</v>
      </c>
      <c r="G13" s="23">
        <f>'U-14 GIRLS'!I14</f>
        <v>0</v>
      </c>
      <c r="H13" s="44">
        <f>'U-14 GIRLS'!J14</f>
        <v>0</v>
      </c>
      <c r="I13" s="19">
        <f>'U-14 GIRLS'!O14</f>
        <v>0</v>
      </c>
      <c r="J13" s="23">
        <f>'U-14 GIRLS'!I35</f>
        <v>0</v>
      </c>
      <c r="K13" s="44">
        <f>'U-14 GIRLS'!J35</f>
        <v>0</v>
      </c>
      <c r="L13" s="19">
        <f>'U-14 GIRLS'!O35</f>
        <v>0</v>
      </c>
      <c r="M13" s="23">
        <f>'U-14 GIRLS'!Q14</f>
        <v>0</v>
      </c>
      <c r="N13" s="44">
        <f>'U-14 GIRLS'!R14</f>
        <v>0</v>
      </c>
      <c r="O13" s="19">
        <f>'U-14 GIRLS'!W14</f>
        <v>0</v>
      </c>
      <c r="P13" s="23">
        <f>'U-14 GIRLS'!Q35</f>
        <v>0</v>
      </c>
      <c r="Q13" s="44">
        <f>'U-14 GIRLS'!R35</f>
        <v>0</v>
      </c>
      <c r="R13" s="19">
        <f>'U-14 GIRLS'!W35</f>
        <v>0</v>
      </c>
      <c r="S13" s="23">
        <f>'U-14 GIRLS'!Y14</f>
        <v>0</v>
      </c>
      <c r="T13" s="44">
        <f>'U-14 GIRLS'!Z14</f>
        <v>0</v>
      </c>
      <c r="U13" s="19">
        <f>'U-14 GIRLS'!AE14</f>
        <v>0</v>
      </c>
      <c r="V13" s="23">
        <f>'U-14 GIRLS'!Y35</f>
        <v>0</v>
      </c>
      <c r="W13" s="44">
        <f>'U-14 GIRLS'!Z35</f>
        <v>0</v>
      </c>
      <c r="X13" s="19">
        <f>'U-14 GIRLS'!AE35</f>
        <v>0</v>
      </c>
    </row>
    <row r="14" spans="1:24" ht="24.95" customHeight="1" x14ac:dyDescent="0.25">
      <c r="A14" s="18">
        <f>'U-14 GIRLS'!A15</f>
        <v>0</v>
      </c>
      <c r="B14" s="43">
        <f>'U-14 GIRLS'!B15</f>
        <v>0</v>
      </c>
      <c r="C14" s="19">
        <f>'U-14 GIRLS'!G15</f>
        <v>0</v>
      </c>
      <c r="D14" s="23">
        <f>'U-14 GIRLS'!A36</f>
        <v>0</v>
      </c>
      <c r="E14" s="44">
        <f>'U-14 GIRLS'!B36</f>
        <v>0</v>
      </c>
      <c r="F14" s="19">
        <f>'U-14 GIRLS'!G36</f>
        <v>0</v>
      </c>
      <c r="G14" s="23">
        <f>'U-14 GIRLS'!I15</f>
        <v>0</v>
      </c>
      <c r="H14" s="44">
        <f>'U-14 GIRLS'!J15</f>
        <v>0</v>
      </c>
      <c r="I14" s="19">
        <f>'U-14 GIRLS'!O15</f>
        <v>0</v>
      </c>
      <c r="J14" s="23">
        <f>'U-14 GIRLS'!I36</f>
        <v>0</v>
      </c>
      <c r="K14" s="44">
        <f>'U-14 GIRLS'!J36</f>
        <v>0</v>
      </c>
      <c r="L14" s="19">
        <f>'U-14 GIRLS'!O36</f>
        <v>0</v>
      </c>
      <c r="M14" s="23">
        <f>'U-14 GIRLS'!Q15</f>
        <v>0</v>
      </c>
      <c r="N14" s="44">
        <f>'U-14 GIRLS'!R15</f>
        <v>0</v>
      </c>
      <c r="O14" s="19">
        <f>'U-14 GIRLS'!W15</f>
        <v>0</v>
      </c>
      <c r="P14" s="23">
        <f>'U-14 GIRLS'!Q36</f>
        <v>0</v>
      </c>
      <c r="Q14" s="44">
        <f>'U-14 GIRLS'!R36</f>
        <v>0</v>
      </c>
      <c r="R14" s="19">
        <f>'U-14 GIRLS'!W36</f>
        <v>0</v>
      </c>
      <c r="S14" s="23">
        <f>'U-14 GIRLS'!Y15</f>
        <v>0</v>
      </c>
      <c r="T14" s="44">
        <f>'U-14 GIRLS'!Z15</f>
        <v>0</v>
      </c>
      <c r="U14" s="19">
        <f>'U-14 GIRLS'!AE15</f>
        <v>0</v>
      </c>
      <c r="V14" s="23">
        <f>'U-14 GIRLS'!Y36</f>
        <v>0</v>
      </c>
      <c r="W14" s="44">
        <f>'U-14 GIRLS'!Z36</f>
        <v>0</v>
      </c>
      <c r="X14" s="19">
        <f>'U-14 GIRLS'!AE36</f>
        <v>0</v>
      </c>
    </row>
    <row r="15" spans="1:24" ht="24.95" customHeight="1" x14ac:dyDescent="0.25">
      <c r="A15" s="18">
        <f>'U-14 GIRLS'!A16</f>
        <v>0</v>
      </c>
      <c r="B15" s="43">
        <f>'U-14 GIRLS'!B16</f>
        <v>0</v>
      </c>
      <c r="C15" s="19">
        <f>'U-14 GIRLS'!G16</f>
        <v>0</v>
      </c>
      <c r="D15" s="23">
        <f>'U-14 GIRLS'!A37</f>
        <v>0</v>
      </c>
      <c r="E15" s="44">
        <f>'U-14 GIRLS'!B37</f>
        <v>0</v>
      </c>
      <c r="F15" s="19">
        <f>'U-14 GIRLS'!G37</f>
        <v>0</v>
      </c>
      <c r="G15" s="23">
        <f>'U-14 GIRLS'!I16</f>
        <v>0</v>
      </c>
      <c r="H15" s="44">
        <f>'U-14 GIRLS'!J16</f>
        <v>0</v>
      </c>
      <c r="I15" s="19">
        <f>'U-14 GIRLS'!O16</f>
        <v>0</v>
      </c>
      <c r="J15" s="23">
        <f>'U-14 GIRLS'!I37</f>
        <v>0</v>
      </c>
      <c r="K15" s="44">
        <f>'U-14 GIRLS'!J37</f>
        <v>0</v>
      </c>
      <c r="L15" s="19">
        <f>'U-14 GIRLS'!O37</f>
        <v>0</v>
      </c>
      <c r="M15" s="23">
        <f>'U-14 GIRLS'!Q16</f>
        <v>0</v>
      </c>
      <c r="N15" s="44">
        <f>'U-14 GIRLS'!R16</f>
        <v>0</v>
      </c>
      <c r="O15" s="19">
        <f>'U-14 GIRLS'!W16</f>
        <v>0</v>
      </c>
      <c r="P15" s="23">
        <f>'U-14 GIRLS'!Q37</f>
        <v>0</v>
      </c>
      <c r="Q15" s="44">
        <f>'U-14 GIRLS'!R37</f>
        <v>0</v>
      </c>
      <c r="R15" s="19">
        <f>'U-14 GIRLS'!W37</f>
        <v>0</v>
      </c>
      <c r="S15" s="23">
        <f>'U-14 GIRLS'!Y16</f>
        <v>0</v>
      </c>
      <c r="T15" s="44">
        <f>'U-14 GIRLS'!Z16</f>
        <v>0</v>
      </c>
      <c r="U15" s="19">
        <f>'U-14 GIRLS'!AE16</f>
        <v>0</v>
      </c>
      <c r="V15" s="23">
        <f>'U-14 GIRLS'!Y37</f>
        <v>0</v>
      </c>
      <c r="W15" s="44">
        <f>'U-14 GIRLS'!Z37</f>
        <v>0</v>
      </c>
      <c r="X15" s="19">
        <f>'U-14 GIRLS'!AE37</f>
        <v>0</v>
      </c>
    </row>
    <row r="16" spans="1:24" ht="24.95" customHeight="1" x14ac:dyDescent="0.25">
      <c r="A16" s="18">
        <f>'U-14 GIRLS'!A17</f>
        <v>0</v>
      </c>
      <c r="B16" s="43">
        <f>'U-14 GIRLS'!B17</f>
        <v>0</v>
      </c>
      <c r="C16" s="19">
        <f>'U-14 GIRLS'!G17</f>
        <v>0</v>
      </c>
      <c r="D16" s="23">
        <f>'U-14 GIRLS'!A38</f>
        <v>0</v>
      </c>
      <c r="E16" s="44">
        <f>'U-14 GIRLS'!B38</f>
        <v>0</v>
      </c>
      <c r="F16" s="19">
        <f>'U-14 GIRLS'!G38</f>
        <v>0</v>
      </c>
      <c r="G16" s="23">
        <f>'U-14 GIRLS'!I17</f>
        <v>0</v>
      </c>
      <c r="H16" s="44">
        <f>'U-14 GIRLS'!J17</f>
        <v>0</v>
      </c>
      <c r="I16" s="19">
        <f>'U-14 GIRLS'!O17</f>
        <v>0</v>
      </c>
      <c r="J16" s="23">
        <f>'U-14 GIRLS'!I38</f>
        <v>0</v>
      </c>
      <c r="K16" s="44">
        <f>'U-14 GIRLS'!J38</f>
        <v>0</v>
      </c>
      <c r="L16" s="19">
        <f>'U-14 GIRLS'!O38</f>
        <v>0</v>
      </c>
      <c r="M16" s="23">
        <f>'U-14 GIRLS'!Q17</f>
        <v>0</v>
      </c>
      <c r="N16" s="44">
        <f>'U-14 GIRLS'!R17</f>
        <v>0</v>
      </c>
      <c r="O16" s="19">
        <f>'U-14 GIRLS'!W17</f>
        <v>0</v>
      </c>
      <c r="P16" s="23">
        <f>'U-14 GIRLS'!Q38</f>
        <v>0</v>
      </c>
      <c r="Q16" s="44">
        <f>'U-14 GIRLS'!R38</f>
        <v>0</v>
      </c>
      <c r="R16" s="19">
        <f>'U-14 GIRLS'!W38</f>
        <v>0</v>
      </c>
      <c r="S16" s="23">
        <f>'U-14 GIRLS'!Y17</f>
        <v>0</v>
      </c>
      <c r="T16" s="44">
        <f>'U-14 GIRLS'!Z17</f>
        <v>0</v>
      </c>
      <c r="U16" s="19">
        <f>'U-14 GIRLS'!AE17</f>
        <v>0</v>
      </c>
      <c r="V16" s="23">
        <f>'U-14 GIRLS'!Y38</f>
        <v>0</v>
      </c>
      <c r="W16" s="44">
        <f>'U-14 GIRLS'!Z38</f>
        <v>0</v>
      </c>
      <c r="X16" s="19">
        <f>'U-14 GIRLS'!AE38</f>
        <v>0</v>
      </c>
    </row>
    <row r="17" spans="1:24" ht="24.95" customHeight="1" x14ac:dyDescent="0.25">
      <c r="A17" s="18">
        <f>'U-14 GIRLS'!A18</f>
        <v>0</v>
      </c>
      <c r="B17" s="43">
        <f>'U-14 GIRLS'!B18</f>
        <v>0</v>
      </c>
      <c r="C17" s="19">
        <f>'U-14 GIRLS'!G18</f>
        <v>0</v>
      </c>
      <c r="D17" s="23">
        <f>'U-14 GIRLS'!A39</f>
        <v>0</v>
      </c>
      <c r="E17" s="44">
        <f>'U-14 GIRLS'!B39</f>
        <v>0</v>
      </c>
      <c r="F17" s="19">
        <f>'U-14 GIRLS'!G39</f>
        <v>0</v>
      </c>
      <c r="G17" s="23">
        <f>'U-14 GIRLS'!I18</f>
        <v>0</v>
      </c>
      <c r="H17" s="44">
        <f>'U-14 GIRLS'!J18</f>
        <v>0</v>
      </c>
      <c r="I17" s="19">
        <f>'U-14 GIRLS'!O18</f>
        <v>0</v>
      </c>
      <c r="J17" s="23">
        <f>'U-14 GIRLS'!I39</f>
        <v>0</v>
      </c>
      <c r="K17" s="44">
        <f>'U-14 GIRLS'!J39</f>
        <v>0</v>
      </c>
      <c r="L17" s="19">
        <f>'U-14 GIRLS'!O39</f>
        <v>0</v>
      </c>
      <c r="M17" s="23">
        <f>'U-14 GIRLS'!Q18</f>
        <v>0</v>
      </c>
      <c r="N17" s="44">
        <f>'U-14 GIRLS'!R18</f>
        <v>0</v>
      </c>
      <c r="O17" s="19">
        <f>'U-14 GIRLS'!W18</f>
        <v>0</v>
      </c>
      <c r="P17" s="23">
        <f>'U-14 GIRLS'!Q39</f>
        <v>0</v>
      </c>
      <c r="Q17" s="44">
        <f>'U-14 GIRLS'!R39</f>
        <v>0</v>
      </c>
      <c r="R17" s="19">
        <f>'U-14 GIRLS'!W39</f>
        <v>0</v>
      </c>
      <c r="S17" s="23">
        <f>'U-14 GIRLS'!Y18</f>
        <v>0</v>
      </c>
      <c r="T17" s="44">
        <f>'U-14 GIRLS'!Z18</f>
        <v>0</v>
      </c>
      <c r="U17" s="19">
        <f>'U-14 GIRLS'!AE18</f>
        <v>0</v>
      </c>
      <c r="V17" s="23">
        <f>'U-14 GIRLS'!Y39</f>
        <v>0</v>
      </c>
      <c r="W17" s="44">
        <f>'U-14 GIRLS'!Z39</f>
        <v>0</v>
      </c>
      <c r="X17" s="19">
        <f>'U-14 GIRLS'!AE39</f>
        <v>0</v>
      </c>
    </row>
    <row r="18" spans="1:24" ht="24.95" customHeight="1" x14ac:dyDescent="0.25">
      <c r="A18" s="18">
        <f>'U-14 GIRLS'!A19</f>
        <v>0</v>
      </c>
      <c r="B18" s="43">
        <f>'U-14 GIRLS'!B19</f>
        <v>0</v>
      </c>
      <c r="C18" s="19">
        <f>'U-14 GIRLS'!G19</f>
        <v>0</v>
      </c>
      <c r="D18" s="23">
        <f>'U-14 GIRLS'!A40</f>
        <v>0</v>
      </c>
      <c r="E18" s="44">
        <f>'U-14 GIRLS'!B40</f>
        <v>0</v>
      </c>
      <c r="F18" s="19">
        <f>'U-14 GIRLS'!G40</f>
        <v>0</v>
      </c>
      <c r="G18" s="23">
        <f>'U-14 GIRLS'!I19</f>
        <v>0</v>
      </c>
      <c r="H18" s="44">
        <f>'U-14 GIRLS'!J19</f>
        <v>0</v>
      </c>
      <c r="I18" s="19">
        <f>'U-14 GIRLS'!O19</f>
        <v>0</v>
      </c>
      <c r="J18" s="23">
        <f>'U-14 GIRLS'!I40</f>
        <v>0</v>
      </c>
      <c r="K18" s="44">
        <f>'U-14 GIRLS'!J40</f>
        <v>0</v>
      </c>
      <c r="L18" s="19">
        <f>'U-14 GIRLS'!O40</f>
        <v>0</v>
      </c>
      <c r="M18" s="23">
        <f>'U-14 GIRLS'!Q19</f>
        <v>0</v>
      </c>
      <c r="N18" s="44">
        <f>'U-14 GIRLS'!R19</f>
        <v>0</v>
      </c>
      <c r="O18" s="19">
        <f>'U-14 GIRLS'!W19</f>
        <v>0</v>
      </c>
      <c r="P18" s="23">
        <f>'U-14 GIRLS'!Q40</f>
        <v>0</v>
      </c>
      <c r="Q18" s="44">
        <f>'U-14 GIRLS'!R40</f>
        <v>0</v>
      </c>
      <c r="R18" s="19">
        <f>'U-14 GIRLS'!W40</f>
        <v>0</v>
      </c>
      <c r="S18" s="23">
        <f>'U-14 GIRLS'!Y19</f>
        <v>0</v>
      </c>
      <c r="T18" s="44">
        <f>'U-14 GIRLS'!Z19</f>
        <v>0</v>
      </c>
      <c r="U18" s="19">
        <f>'U-14 GIRLS'!AE19</f>
        <v>0</v>
      </c>
      <c r="V18" s="23">
        <f>'U-14 GIRLS'!Y40</f>
        <v>0</v>
      </c>
      <c r="W18" s="44">
        <f>'U-14 GIRLS'!Z40</f>
        <v>0</v>
      </c>
      <c r="X18" s="19">
        <f>'U-14 GIRLS'!AE40</f>
        <v>0</v>
      </c>
    </row>
    <row r="19" spans="1:24" ht="24.95" customHeight="1" x14ac:dyDescent="0.25">
      <c r="A19" s="18">
        <f>'U-14 GIRLS'!A20</f>
        <v>0</v>
      </c>
      <c r="B19" s="43">
        <f>'U-14 GIRLS'!B20</f>
        <v>0</v>
      </c>
      <c r="C19" s="19">
        <f>'U-14 GIRLS'!G20</f>
        <v>0</v>
      </c>
      <c r="D19" s="23">
        <f>'U-14 GIRLS'!A41</f>
        <v>0</v>
      </c>
      <c r="E19" s="44">
        <f>'U-14 GIRLS'!B41</f>
        <v>0</v>
      </c>
      <c r="F19" s="19">
        <f>'U-14 GIRLS'!G41</f>
        <v>0</v>
      </c>
      <c r="G19" s="23">
        <f>'U-14 GIRLS'!I20</f>
        <v>0</v>
      </c>
      <c r="H19" s="44">
        <f>'U-14 GIRLS'!J20</f>
        <v>0</v>
      </c>
      <c r="I19" s="19">
        <f>'U-14 GIRLS'!O20</f>
        <v>0</v>
      </c>
      <c r="J19" s="23">
        <f>'U-14 GIRLS'!I41</f>
        <v>0</v>
      </c>
      <c r="K19" s="44">
        <f>'U-14 GIRLS'!J41</f>
        <v>0</v>
      </c>
      <c r="L19" s="19">
        <f>'U-14 GIRLS'!O41</f>
        <v>0</v>
      </c>
      <c r="M19" s="23">
        <f>'U-14 GIRLS'!Q20</f>
        <v>0</v>
      </c>
      <c r="N19" s="44">
        <f>'U-14 GIRLS'!R20</f>
        <v>0</v>
      </c>
      <c r="O19" s="19">
        <f>'U-14 GIRLS'!W20</f>
        <v>0</v>
      </c>
      <c r="P19" s="23">
        <f>'U-14 GIRLS'!Q41</f>
        <v>0</v>
      </c>
      <c r="Q19" s="44">
        <f>'U-14 GIRLS'!R41</f>
        <v>0</v>
      </c>
      <c r="R19" s="19">
        <f>'U-14 GIRLS'!W41</f>
        <v>0</v>
      </c>
      <c r="S19" s="23">
        <f>'U-14 GIRLS'!Y20</f>
        <v>0</v>
      </c>
      <c r="T19" s="44">
        <f>'U-14 GIRLS'!Z20</f>
        <v>0</v>
      </c>
      <c r="U19" s="19">
        <f>'U-14 GIRLS'!AE20</f>
        <v>0</v>
      </c>
      <c r="V19" s="23">
        <f>'U-14 GIRLS'!Y41</f>
        <v>0</v>
      </c>
      <c r="W19" s="44">
        <f>'U-14 GIRLS'!Z41</f>
        <v>0</v>
      </c>
      <c r="X19" s="19">
        <f>'U-14 GIRLS'!AE41</f>
        <v>0</v>
      </c>
    </row>
    <row r="20" spans="1:24" ht="24" customHeight="1" x14ac:dyDescent="0.25">
      <c r="A20" s="350" t="s">
        <v>31</v>
      </c>
      <c r="B20" s="351"/>
      <c r="C20" s="59">
        <f>SUM(C4:C19)</f>
        <v>0</v>
      </c>
      <c r="D20" s="348"/>
      <c r="E20" s="348"/>
      <c r="F20" s="59">
        <f>SUM(F4:F19)</f>
        <v>0</v>
      </c>
      <c r="G20" s="348"/>
      <c r="H20" s="348"/>
      <c r="I20" s="59">
        <f>SUM(I4:I19)</f>
        <v>0</v>
      </c>
      <c r="J20" s="348"/>
      <c r="K20" s="348"/>
      <c r="L20" s="59">
        <f>SUM(L4:L19)</f>
        <v>0</v>
      </c>
      <c r="M20" s="348"/>
      <c r="N20" s="348"/>
      <c r="O20" s="59">
        <f>SUM(O4:O19)</f>
        <v>0</v>
      </c>
      <c r="P20" s="348"/>
      <c r="Q20" s="348"/>
      <c r="R20" s="59">
        <f>SUM(R4:R19)</f>
        <v>0</v>
      </c>
      <c r="S20" s="348"/>
      <c r="T20" s="348"/>
      <c r="U20" s="59">
        <f>SUM(U4:U19)</f>
        <v>0</v>
      </c>
      <c r="V20" s="348"/>
      <c r="W20" s="348"/>
      <c r="X20" s="59">
        <f>SUM(X4:X19)</f>
        <v>0</v>
      </c>
    </row>
    <row r="24" spans="1:24" x14ac:dyDescent="0.25">
      <c r="A24" s="117">
        <v>1</v>
      </c>
      <c r="B24" s="118" t="s">
        <v>119</v>
      </c>
    </row>
    <row r="25" spans="1:24" x14ac:dyDescent="0.25">
      <c r="A25" s="117">
        <v>2</v>
      </c>
      <c r="B25" s="118" t="s">
        <v>138</v>
      </c>
    </row>
    <row r="26" spans="1:24" x14ac:dyDescent="0.25">
      <c r="A26" s="117">
        <v>3</v>
      </c>
      <c r="B26" s="118" t="s">
        <v>136</v>
      </c>
    </row>
    <row r="27" spans="1:24" x14ac:dyDescent="0.25">
      <c r="A27" s="117">
        <v>4</v>
      </c>
      <c r="B27" s="118" t="s">
        <v>118</v>
      </c>
    </row>
    <row r="28" spans="1:24" x14ac:dyDescent="0.25">
      <c r="A28" s="117">
        <v>5</v>
      </c>
      <c r="B28" s="118" t="s">
        <v>110</v>
      </c>
    </row>
    <row r="29" spans="1:24" x14ac:dyDescent="0.25">
      <c r="A29" s="117">
        <v>6</v>
      </c>
      <c r="B29" s="118" t="s">
        <v>162</v>
      </c>
    </row>
    <row r="30" spans="1:24" x14ac:dyDescent="0.25">
      <c r="A30" s="117"/>
      <c r="B30" s="118" t="s">
        <v>170</v>
      </c>
    </row>
    <row r="31" spans="1:24" x14ac:dyDescent="0.25">
      <c r="A31" s="117"/>
      <c r="B31" s="118"/>
    </row>
    <row r="32" spans="1:24" x14ac:dyDescent="0.25">
      <c r="A32" s="117"/>
      <c r="B32" s="118"/>
    </row>
    <row r="33" spans="1:2" x14ac:dyDescent="0.25">
      <c r="A33" s="117"/>
      <c r="B33" s="118"/>
    </row>
  </sheetData>
  <mergeCells count="17">
    <mergeCell ref="A20:B20"/>
    <mergeCell ref="V20:W20"/>
    <mergeCell ref="J20:K20"/>
    <mergeCell ref="M20:N20"/>
    <mergeCell ref="P20:Q20"/>
    <mergeCell ref="D20:E20"/>
    <mergeCell ref="G20:H20"/>
    <mergeCell ref="S20:T20"/>
    <mergeCell ref="A1:X1"/>
    <mergeCell ref="A2:C2"/>
    <mergeCell ref="D2:F2"/>
    <mergeCell ref="G2:I2"/>
    <mergeCell ref="J2:L2"/>
    <mergeCell ref="M2:O2"/>
    <mergeCell ref="P2:R2"/>
    <mergeCell ref="S2:U2"/>
    <mergeCell ref="V2:X2"/>
  </mergeCells>
  <pageMargins left="0.39370078740157483" right="0.27559055118110237" top="0.74803149606299213" bottom="0.74803149606299213" header="0.31496062992125984" footer="0.31496062992125984"/>
  <pageSetup paperSize="190" scale="70" orientation="landscape" r:id="rId1"/>
  <headerFooter>
    <oddHeader>Prepared by SUNNY &amp;D&amp;RPage &amp;P</oddHeader>
    <oddFooter>&amp;LMarshal of Meet
(P.E.T. JNV Faridabad) &amp;RPrincipal
JNV Faridabad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opLeftCell="A2" workbookViewId="0">
      <selection activeCell="C20" sqref="C20"/>
    </sheetView>
  </sheetViews>
  <sheetFormatPr defaultRowHeight="15" x14ac:dyDescent="0.25"/>
  <cols>
    <col min="1" max="1" width="8.28515625" bestFit="1" customWidth="1"/>
    <col min="2" max="2" width="22.7109375" style="66" customWidth="1"/>
    <col min="3" max="3" width="24.42578125" style="61" customWidth="1"/>
    <col min="4" max="4" width="12.85546875" style="61" customWidth="1"/>
    <col min="5" max="5" width="13" customWidth="1"/>
  </cols>
  <sheetData>
    <row r="1" spans="1:20" ht="100.5" customHeight="1" x14ac:dyDescent="0.45">
      <c r="A1" s="358" t="s">
        <v>75</v>
      </c>
      <c r="B1" s="358"/>
      <c r="C1" s="358"/>
      <c r="D1" s="358"/>
      <c r="E1" s="358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0" ht="18.75" x14ac:dyDescent="0.3">
      <c r="A2" s="54" t="s">
        <v>2</v>
      </c>
      <c r="B2" s="64" t="s">
        <v>15</v>
      </c>
      <c r="C2" s="55" t="s">
        <v>62</v>
      </c>
      <c r="D2" s="55" t="s">
        <v>63</v>
      </c>
      <c r="E2" s="55" t="s">
        <v>64</v>
      </c>
    </row>
    <row r="3" spans="1:20" ht="35.1" customHeight="1" x14ac:dyDescent="0.25">
      <c r="A3" s="67">
        <f>'Fix U-14 Girls'!A4</f>
        <v>1</v>
      </c>
      <c r="B3" s="65">
        <f>'Fix U-14 Girls'!B4</f>
        <v>0</v>
      </c>
      <c r="C3" s="67">
        <f>'CON. U-14 GIRLS'!C20</f>
        <v>0</v>
      </c>
      <c r="D3" s="67">
        <f>RANK(C3,C$3:C$10,0)</f>
        <v>1</v>
      </c>
      <c r="E3" s="68"/>
    </row>
    <row r="4" spans="1:20" ht="35.1" customHeight="1" x14ac:dyDescent="0.25">
      <c r="A4" s="67">
        <f>'Fix U-14 Girls'!A5</f>
        <v>2</v>
      </c>
      <c r="B4" s="65">
        <f>'Fix U-14 Girls'!B5</f>
        <v>0</v>
      </c>
      <c r="C4" s="67">
        <f>'CON. U-14 GIRLS'!F20</f>
        <v>0</v>
      </c>
      <c r="D4" s="67">
        <f t="shared" ref="D4:D10" si="0">RANK(C4,C$3:C$10,0)</f>
        <v>1</v>
      </c>
      <c r="E4" s="68"/>
    </row>
    <row r="5" spans="1:20" ht="35.1" customHeight="1" x14ac:dyDescent="0.25">
      <c r="A5" s="67">
        <f>'Fix U-14 Girls'!A6</f>
        <v>3</v>
      </c>
      <c r="B5" s="65">
        <f>'Fix U-14 Girls'!B6</f>
        <v>0</v>
      </c>
      <c r="C5" s="67">
        <f>'CON. U-14 GIRLS'!I20</f>
        <v>0</v>
      </c>
      <c r="D5" s="67">
        <f t="shared" si="0"/>
        <v>1</v>
      </c>
      <c r="E5" s="68"/>
    </row>
    <row r="6" spans="1:20" ht="35.1" customHeight="1" x14ac:dyDescent="0.25">
      <c r="A6" s="67">
        <f>'Fix U-14 Girls'!A7</f>
        <v>4</v>
      </c>
      <c r="B6" s="65">
        <f>'Fix U-14 Girls'!B7</f>
        <v>0</v>
      </c>
      <c r="C6" s="67">
        <f>'CON. U-14 GIRLS'!L20</f>
        <v>0</v>
      </c>
      <c r="D6" s="67">
        <f t="shared" si="0"/>
        <v>1</v>
      </c>
      <c r="E6" s="68"/>
    </row>
    <row r="7" spans="1:20" ht="35.1" customHeight="1" x14ac:dyDescent="0.25">
      <c r="A7" s="67">
        <f>'Fix U-14 Girls'!A8</f>
        <v>5</v>
      </c>
      <c r="B7" s="65">
        <f>'Fix U-14 Girls'!B8</f>
        <v>0</v>
      </c>
      <c r="C7" s="67">
        <f>'CON. U-14 GIRLS'!O20</f>
        <v>0</v>
      </c>
      <c r="D7" s="67">
        <f t="shared" si="0"/>
        <v>1</v>
      </c>
      <c r="E7" s="68"/>
    </row>
    <row r="8" spans="1:20" ht="35.1" customHeight="1" x14ac:dyDescent="0.25">
      <c r="A8" s="67">
        <f>'Fix U-14 Girls'!A9</f>
        <v>6</v>
      </c>
      <c r="B8" s="65">
        <f>'Fix U-14 Girls'!B9</f>
        <v>0</v>
      </c>
      <c r="C8" s="67">
        <f>'CON. U-14 GIRLS'!R20</f>
        <v>0</v>
      </c>
      <c r="D8" s="67">
        <f t="shared" si="0"/>
        <v>1</v>
      </c>
      <c r="E8" s="68"/>
    </row>
    <row r="9" spans="1:20" ht="35.1" customHeight="1" x14ac:dyDescent="0.25">
      <c r="A9" s="67">
        <f>'Fix U-14 Girls'!A10</f>
        <v>7</v>
      </c>
      <c r="B9" s="65">
        <f>'Fix U-14 Girls'!B10</f>
        <v>0</v>
      </c>
      <c r="C9" s="67">
        <f>'CON. U-14 GIRLS'!U20</f>
        <v>0</v>
      </c>
      <c r="D9" s="67">
        <f t="shared" si="0"/>
        <v>1</v>
      </c>
      <c r="E9" s="68"/>
    </row>
    <row r="10" spans="1:20" ht="35.1" customHeight="1" x14ac:dyDescent="0.25">
      <c r="A10" s="67">
        <f>'Fix U-14 Girls'!A11</f>
        <v>8</v>
      </c>
      <c r="B10" s="65">
        <f>'Fix U-14 Girls'!B11</f>
        <v>0</v>
      </c>
      <c r="C10" s="67">
        <f>'CON. U-14 GIRLS'!X20</f>
        <v>0</v>
      </c>
      <c r="D10" s="67">
        <f t="shared" si="0"/>
        <v>1</v>
      </c>
      <c r="E10" s="68"/>
    </row>
  </sheetData>
  <sheetProtection algorithmName="SHA-512" hashValue="gWykrld1XwCJjd1SNZRpAxJ4590jjGDEFpssvzwbigIRmF2nOeYTkJiM+pkuthEk0W/FQ/oBXPA+3QmWhth/6A==" saltValue="nuy1wA5bVjMGZpI1cS2wWQ==" spinCount="100000" sheet="1" objects="1" scenarios="1"/>
  <mergeCells count="1">
    <mergeCell ref="A1:E1"/>
  </mergeCells>
  <conditionalFormatting sqref="D3:D10">
    <cfRule type="colorScale" priority="1">
      <colorScale>
        <cfvo type="min"/>
        <cfvo type="max"/>
        <color rgb="FF00B050"/>
        <color rgb="FFFF0000"/>
      </colorScale>
    </cfRule>
  </conditionalFormatting>
  <pageMargins left="0.39370078740157483" right="0.27559055118110237" top="0.74803149606299213" bottom="0.74803149606299213" header="0.31496062992125984" footer="0.31496062992125984"/>
  <pageSetup paperSize="190" scale="72" orientation="landscape" r:id="rId1"/>
  <headerFooter>
    <oddHeader>Prepared by SUNNY &amp;D&amp;RPage &amp;P</oddHeader>
    <oddFooter>&amp;LMarshal of Meet
(P.E.T. JNV Faridabad) &amp;RPrincipal
JNV Faridabad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workbookViewId="0">
      <selection activeCell="B4" sqref="B4:B11"/>
    </sheetView>
  </sheetViews>
  <sheetFormatPr defaultRowHeight="28.5" x14ac:dyDescent="0.45"/>
  <cols>
    <col min="2" max="2" width="33.140625" customWidth="1"/>
    <col min="3" max="3" width="9.7109375" style="50" customWidth="1"/>
    <col min="4" max="4" width="28.85546875" customWidth="1"/>
    <col min="5" max="5" width="10.85546875" customWidth="1"/>
    <col min="6" max="6" width="27.7109375" customWidth="1"/>
    <col min="7" max="7" width="10" customWidth="1"/>
    <col min="8" max="8" width="24.85546875" customWidth="1"/>
    <col min="12" max="13" width="9.140625" style="34" hidden="1" customWidth="1"/>
    <col min="14" max="14" width="9.140625" style="34"/>
  </cols>
  <sheetData>
    <row r="1" spans="1:16" ht="45.75" customHeight="1" x14ac:dyDescent="0.45">
      <c r="A1" s="310" t="s">
        <v>36</v>
      </c>
      <c r="B1" s="310"/>
      <c r="C1" s="310"/>
      <c r="D1" s="310"/>
      <c r="E1" s="310"/>
      <c r="F1" s="310"/>
      <c r="G1" s="310"/>
      <c r="H1" s="310"/>
      <c r="P1" s="31"/>
    </row>
    <row r="2" spans="1:16" ht="45.75" customHeight="1" x14ac:dyDescent="0.45">
      <c r="A2" s="311" t="s">
        <v>50</v>
      </c>
      <c r="B2" s="312"/>
      <c r="C2" s="312"/>
      <c r="D2" s="313"/>
      <c r="E2" s="46"/>
      <c r="F2" s="311" t="s">
        <v>102</v>
      </c>
      <c r="G2" s="312"/>
      <c r="H2" s="313"/>
      <c r="L2" s="34" t="s">
        <v>101</v>
      </c>
      <c r="P2" s="31"/>
    </row>
    <row r="3" spans="1:16" x14ac:dyDescent="0.45">
      <c r="A3" s="33" t="s">
        <v>14</v>
      </c>
      <c r="B3" s="33" t="s">
        <v>46</v>
      </c>
      <c r="C3" s="49"/>
      <c r="D3" s="33" t="s">
        <v>47</v>
      </c>
      <c r="E3" s="33"/>
      <c r="F3" s="33" t="s">
        <v>48</v>
      </c>
      <c r="G3" s="33"/>
      <c r="H3" s="33" t="s">
        <v>49</v>
      </c>
      <c r="L3" s="34" t="s">
        <v>38</v>
      </c>
      <c r="M3" s="30" t="s">
        <v>38</v>
      </c>
    </row>
    <row r="4" spans="1:16" ht="50.1" customHeight="1" thickBot="1" x14ac:dyDescent="0.5">
      <c r="A4" s="214">
        <v>1</v>
      </c>
      <c r="B4" s="370"/>
      <c r="C4" s="56"/>
      <c r="D4" s="314" t="str">
        <f>IF(C4="w",B4,IF(C5="w",B5,""))</f>
        <v/>
      </c>
      <c r="E4" s="316"/>
      <c r="F4" s="314" t="str">
        <f>IF(E4="w",D4,IF(E6="w",D6,""))</f>
        <v/>
      </c>
      <c r="G4" s="316"/>
      <c r="H4" s="314" t="str">
        <f>IF(G4="w",F4,IF(G8="w",F8,""))</f>
        <v/>
      </c>
      <c r="L4" s="34" t="s">
        <v>39</v>
      </c>
      <c r="M4" s="30" t="s">
        <v>39</v>
      </c>
    </row>
    <row r="5" spans="1:16" ht="50.1" customHeight="1" thickTop="1" thickBot="1" x14ac:dyDescent="0.5">
      <c r="A5" s="176">
        <v>2</v>
      </c>
      <c r="B5" s="371"/>
      <c r="C5" s="57"/>
      <c r="D5" s="315"/>
      <c r="E5" s="317"/>
      <c r="F5" s="314"/>
      <c r="G5" s="317"/>
      <c r="H5" s="314"/>
      <c r="L5" s="34" t="s">
        <v>41</v>
      </c>
      <c r="M5" s="30" t="s">
        <v>40</v>
      </c>
    </row>
    <row r="6" spans="1:16" ht="50.1" customHeight="1" thickTop="1" thickBot="1" x14ac:dyDescent="0.5">
      <c r="A6" s="176">
        <v>3</v>
      </c>
      <c r="B6" s="370"/>
      <c r="C6" s="56"/>
      <c r="D6" s="314" t="str">
        <f>IF(C6="w",B6,IF(C7="w",B7,""))</f>
        <v/>
      </c>
      <c r="E6" s="317"/>
      <c r="F6" s="314" t="str">
        <f t="shared" ref="F6:H10" si="0">IF(E6="w",D6,IF(E7="w",D7,""))</f>
        <v/>
      </c>
      <c r="G6" s="317"/>
      <c r="H6" s="314" t="str">
        <f t="shared" si="0"/>
        <v/>
      </c>
      <c r="L6" s="34" t="s">
        <v>42</v>
      </c>
      <c r="M6" s="30" t="s">
        <v>41</v>
      </c>
    </row>
    <row r="7" spans="1:16" ht="50.1" customHeight="1" thickTop="1" thickBot="1" x14ac:dyDescent="0.5">
      <c r="A7" s="176">
        <v>4</v>
      </c>
      <c r="B7" s="371"/>
      <c r="C7" s="56"/>
      <c r="D7" s="315"/>
      <c r="E7" s="318"/>
      <c r="F7" s="315"/>
      <c r="G7" s="317"/>
      <c r="H7" s="314"/>
      <c r="L7" s="34" t="s">
        <v>40</v>
      </c>
      <c r="M7" s="30" t="s">
        <v>42</v>
      </c>
    </row>
    <row r="8" spans="1:16" ht="50.1" customHeight="1" thickTop="1" thickBot="1" x14ac:dyDescent="0.5">
      <c r="A8" s="176">
        <v>5</v>
      </c>
      <c r="B8" s="371"/>
      <c r="C8" s="58"/>
      <c r="D8" s="314" t="str">
        <f>IF(C8="w",B8,IF(C9="w",B9,""))</f>
        <v/>
      </c>
      <c r="E8" s="319"/>
      <c r="F8" s="314" t="str">
        <f>IF(E8="w",D8,IF(E10="w",D10,""))</f>
        <v/>
      </c>
      <c r="G8" s="317"/>
      <c r="H8" s="314" t="str">
        <f t="shared" ref="H8" si="1">IF(G8="w",F8,IF(G10="w",F10,""))</f>
        <v/>
      </c>
      <c r="L8" s="34" t="s">
        <v>43</v>
      </c>
      <c r="M8" s="30" t="s">
        <v>43</v>
      </c>
    </row>
    <row r="9" spans="1:16" ht="50.1" customHeight="1" thickTop="1" thickBot="1" x14ac:dyDescent="0.5">
      <c r="A9" s="176">
        <v>6</v>
      </c>
      <c r="B9" s="371"/>
      <c r="C9" s="57"/>
      <c r="D9" s="315"/>
      <c r="E9" s="317"/>
      <c r="F9" s="314"/>
      <c r="G9" s="317"/>
      <c r="H9" s="314"/>
      <c r="L9" s="34" t="s">
        <v>45</v>
      </c>
      <c r="M9" s="30" t="s">
        <v>44</v>
      </c>
    </row>
    <row r="10" spans="1:16" ht="50.1" customHeight="1" thickTop="1" thickBot="1" x14ac:dyDescent="0.5">
      <c r="A10" s="176">
        <v>7</v>
      </c>
      <c r="B10" s="370"/>
      <c r="C10" s="56"/>
      <c r="D10" s="314" t="str">
        <f>IF(C10="w",B10,IF(C11="w",B11,""))</f>
        <v/>
      </c>
      <c r="E10" s="317"/>
      <c r="F10" s="314" t="str">
        <f t="shared" ref="F10" si="2">IF(E10="w",D10,IF(E11="w",D11,""))</f>
        <v/>
      </c>
      <c r="G10" s="317"/>
      <c r="H10" s="314" t="str">
        <f t="shared" si="0"/>
        <v/>
      </c>
      <c r="L10" s="34" t="s">
        <v>44</v>
      </c>
      <c r="M10" s="30" t="s">
        <v>45</v>
      </c>
    </row>
    <row r="11" spans="1:16" ht="50.1" customHeight="1" thickTop="1" thickBot="1" x14ac:dyDescent="0.5">
      <c r="A11" s="176">
        <v>8</v>
      </c>
      <c r="B11" s="371"/>
      <c r="C11" s="57"/>
      <c r="D11" s="315"/>
      <c r="E11" s="318"/>
      <c r="F11" s="315"/>
      <c r="G11" s="318"/>
      <c r="H11" s="315"/>
    </row>
    <row r="12" spans="1:16" ht="29.25" thickTop="1" x14ac:dyDescent="0.45"/>
  </sheetData>
  <sheetProtection algorithmName="SHA-512" hashValue="Vx1NNfU0XT6kNgKN8WcWGp8HHhD325+IlmXgh3TY2894+pOdSoTsMKEFd740rtOLPYPMoNG19jeS0rUWmk/0/g==" saltValue="rDbIxl3hpDHoJsLdE7i9bg==" spinCount="100000" sheet="1" objects="1" scenarios="1"/>
  <mergeCells count="16">
    <mergeCell ref="A1:H1"/>
    <mergeCell ref="A2:D2"/>
    <mergeCell ref="F2:H2"/>
    <mergeCell ref="D4:D5"/>
    <mergeCell ref="E4:E5"/>
    <mergeCell ref="F4:F7"/>
    <mergeCell ref="G4:G7"/>
    <mergeCell ref="H4:H11"/>
    <mergeCell ref="D6:D7"/>
    <mergeCell ref="E6:E7"/>
    <mergeCell ref="D8:D9"/>
    <mergeCell ref="E8:E9"/>
    <mergeCell ref="F8:F11"/>
    <mergeCell ref="G8:G11"/>
    <mergeCell ref="D10:D11"/>
    <mergeCell ref="E10:E11"/>
  </mergeCells>
  <conditionalFormatting sqref="C4:C11">
    <cfRule type="containsText" dxfId="34" priority="5" operator="containsText" text="L">
      <formula>NOT(ISERROR(SEARCH("L",C4)))</formula>
    </cfRule>
    <cfRule type="containsText" dxfId="33" priority="6" operator="containsText" text="W">
      <formula>NOT(ISERROR(SEARCH("W",C4)))</formula>
    </cfRule>
  </conditionalFormatting>
  <conditionalFormatting sqref="E4:E11">
    <cfRule type="containsText" dxfId="32" priority="3" operator="containsText" text="L">
      <formula>NOT(ISERROR(SEARCH("L",E4)))</formula>
    </cfRule>
    <cfRule type="containsText" dxfId="31" priority="4" operator="containsText" text="W">
      <formula>NOT(ISERROR(SEARCH("W",E4)))</formula>
    </cfRule>
  </conditionalFormatting>
  <conditionalFormatting sqref="G4:G11">
    <cfRule type="containsText" dxfId="30" priority="1" operator="containsText" text="L">
      <formula>NOT(ISERROR(SEARCH("L",G4)))</formula>
    </cfRule>
    <cfRule type="containsText" dxfId="29" priority="2" operator="containsText" text="W">
      <formula>NOT(ISERROR(SEARCH("W",G4)))</formula>
    </cfRule>
  </conditionalFormatting>
  <dataValidations count="2">
    <dataValidation allowBlank="1" showInputMessage="1" showErrorMessage="1" errorTitle="Alert" error="Typing Not Allowed_x000a_" sqref="C4:C11"/>
    <dataValidation type="list" allowBlank="1" showInputMessage="1" showErrorMessage="1" errorTitle="Alert" error="Typing Not Allowed_x000a_" promptTitle="Warning" prompt="Select the Region from the Drop Down List" sqref="B4:B11">
      <formula1>$L$2:$L$10</formula1>
    </dataValidation>
  </dataValidations>
  <pageMargins left="0.39370078740157483" right="0.27559055118110237" top="0.74803149606299213" bottom="0.74803149606299213" header="0.31496062992125984" footer="0.31496062992125984"/>
  <pageSetup paperSize="190" scale="72" orientation="landscape" r:id="rId1"/>
  <headerFooter>
    <oddHeader>Prepared by SUNNY &amp;D&amp;RPage &amp;P</oddHeader>
    <oddFooter>&amp;LMarshal of Meet
(P.E.T. JNV Faridabad) &amp;RPrincipal
JNV Faridabad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3"/>
  <sheetViews>
    <sheetView view="pageBreakPreview" topLeftCell="A16" zoomScale="80" zoomScaleSheetLayoutView="80" workbookViewId="0">
      <selection activeCell="A26" activeCellId="7" sqref="A5:F20 I5:N20 Q5:V20 Y5:AD20 Y26:AD41 Q26:V41 I26:N41 A26:F41"/>
    </sheetView>
  </sheetViews>
  <sheetFormatPr defaultRowHeight="15" x14ac:dyDescent="0.25"/>
  <cols>
    <col min="1" max="1" width="4.5703125" style="123" customWidth="1"/>
    <col min="2" max="2" width="18.42578125" style="16" bestFit="1" customWidth="1"/>
    <col min="3" max="3" width="12" style="110" customWidth="1"/>
    <col min="4" max="6" width="9.7109375" style="110" customWidth="1"/>
    <col min="7" max="7" width="9.140625" style="110"/>
    <col min="8" max="8" width="3.7109375" style="110" customWidth="1"/>
    <col min="9" max="9" width="4.7109375" style="110" customWidth="1"/>
    <col min="10" max="10" width="17.7109375" style="110" bestFit="1" customWidth="1"/>
    <col min="11" max="11" width="11.5703125" style="110" bestFit="1" customWidth="1"/>
    <col min="12" max="14" width="9.7109375" style="123" customWidth="1"/>
    <col min="15" max="15" width="9.140625" style="110"/>
    <col min="16" max="16" width="4" style="110" customWidth="1"/>
    <col min="17" max="17" width="4.7109375" style="110" customWidth="1"/>
    <col min="18" max="18" width="28.5703125" style="110" bestFit="1" customWidth="1"/>
    <col min="19" max="19" width="11.5703125" style="123" bestFit="1" customWidth="1"/>
    <col min="20" max="22" width="9.7109375" style="123" customWidth="1"/>
    <col min="23" max="23" width="9.140625" style="110"/>
    <col min="24" max="24" width="4.85546875" style="110" customWidth="1"/>
    <col min="25" max="25" width="4.5703125" style="123" customWidth="1"/>
    <col min="26" max="26" width="19.42578125" style="110" bestFit="1" customWidth="1"/>
    <col min="27" max="27" width="11.5703125" style="123" bestFit="1" customWidth="1"/>
    <col min="28" max="30" width="9.7109375" style="123" customWidth="1"/>
    <col min="31" max="16384" width="9.140625" style="110"/>
  </cols>
  <sheetData>
    <row r="1" spans="1:31" ht="62.25" customHeight="1" thickBot="1" x14ac:dyDescent="0.5">
      <c r="A1" s="359" t="s">
        <v>36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25"/>
      <c r="Q1" s="338" t="s">
        <v>36</v>
      </c>
      <c r="R1" s="338"/>
      <c r="S1" s="338"/>
      <c r="T1" s="338"/>
      <c r="U1" s="338"/>
      <c r="V1" s="338"/>
      <c r="W1" s="338"/>
      <c r="X1" s="338"/>
      <c r="Y1" s="338"/>
      <c r="Z1" s="338"/>
      <c r="AA1" s="338"/>
      <c r="AB1" s="338"/>
      <c r="AC1" s="338"/>
      <c r="AD1" s="338"/>
      <c r="AE1" s="338"/>
    </row>
    <row r="2" spans="1:31" ht="16.5" thickTop="1" thickBot="1" x14ac:dyDescent="0.3">
      <c r="A2" s="339" t="s">
        <v>15</v>
      </c>
      <c r="B2" s="339"/>
      <c r="C2" s="339"/>
      <c r="D2" s="108">
        <f>'Fix U-17 Girls'!B4</f>
        <v>0</v>
      </c>
      <c r="E2" s="108"/>
      <c r="F2" s="108"/>
      <c r="G2" s="108"/>
      <c r="I2" s="339" t="s">
        <v>15</v>
      </c>
      <c r="J2" s="339"/>
      <c r="K2" s="339"/>
      <c r="L2" s="108">
        <f>'Fix U-17 Girls'!B6</f>
        <v>0</v>
      </c>
      <c r="M2" s="108"/>
      <c r="N2" s="108"/>
      <c r="O2" s="108"/>
      <c r="Q2" s="339" t="s">
        <v>15</v>
      </c>
      <c r="R2" s="339"/>
      <c r="S2" s="339"/>
      <c r="T2" s="108">
        <f>'Fix U-17 Girls'!B8</f>
        <v>0</v>
      </c>
      <c r="U2" s="108"/>
      <c r="V2" s="108"/>
      <c r="W2" s="108"/>
      <c r="Y2" s="339" t="s">
        <v>15</v>
      </c>
      <c r="Z2" s="339"/>
      <c r="AA2" s="339"/>
      <c r="AB2" s="108">
        <f>'Fix U-17 Girls'!B10</f>
        <v>0</v>
      </c>
      <c r="AC2" s="108"/>
      <c r="AD2" s="108"/>
      <c r="AE2" s="108"/>
    </row>
    <row r="3" spans="1:31" ht="16.5" thickTop="1" thickBot="1" x14ac:dyDescent="0.3">
      <c r="A3" s="340" t="s">
        <v>29</v>
      </c>
      <c r="B3" s="341"/>
      <c r="C3" s="27" t="s">
        <v>56</v>
      </c>
      <c r="D3" s="342" t="s">
        <v>26</v>
      </c>
      <c r="E3" s="342"/>
      <c r="F3" s="342"/>
      <c r="G3" s="343" t="s">
        <v>18</v>
      </c>
      <c r="I3" s="340" t="s">
        <v>29</v>
      </c>
      <c r="J3" s="341"/>
      <c r="K3" s="27" t="s">
        <v>56</v>
      </c>
      <c r="L3" s="342" t="s">
        <v>26</v>
      </c>
      <c r="M3" s="342"/>
      <c r="N3" s="342"/>
      <c r="O3" s="343" t="s">
        <v>18</v>
      </c>
      <c r="Q3" s="340" t="s">
        <v>29</v>
      </c>
      <c r="R3" s="341"/>
      <c r="S3" s="27" t="s">
        <v>56</v>
      </c>
      <c r="T3" s="342" t="s">
        <v>26</v>
      </c>
      <c r="U3" s="342"/>
      <c r="V3" s="342"/>
      <c r="W3" s="343" t="s">
        <v>18</v>
      </c>
      <c r="Y3" s="340" t="s">
        <v>29</v>
      </c>
      <c r="Z3" s="341"/>
      <c r="AA3" s="27" t="s">
        <v>56</v>
      </c>
      <c r="AB3" s="342" t="s">
        <v>26</v>
      </c>
      <c r="AC3" s="342"/>
      <c r="AD3" s="342"/>
      <c r="AE3" s="343" t="s">
        <v>18</v>
      </c>
    </row>
    <row r="4" spans="1:31" ht="15.75" thickTop="1" x14ac:dyDescent="0.25">
      <c r="A4" s="38" t="s">
        <v>0</v>
      </c>
      <c r="B4" s="42" t="s">
        <v>16</v>
      </c>
      <c r="C4" s="38" t="s">
        <v>17</v>
      </c>
      <c r="D4" s="35" t="s">
        <v>23</v>
      </c>
      <c r="E4" s="35" t="s">
        <v>21</v>
      </c>
      <c r="F4" s="41" t="s">
        <v>20</v>
      </c>
      <c r="G4" s="344"/>
      <c r="I4" s="131" t="s">
        <v>0</v>
      </c>
      <c r="J4" s="131" t="s">
        <v>16</v>
      </c>
      <c r="K4" s="38" t="s">
        <v>17</v>
      </c>
      <c r="L4" s="35" t="s">
        <v>21</v>
      </c>
      <c r="M4" s="35" t="s">
        <v>27</v>
      </c>
      <c r="N4" s="35" t="s">
        <v>28</v>
      </c>
      <c r="O4" s="344"/>
      <c r="Q4" s="131" t="s">
        <v>0</v>
      </c>
      <c r="R4" s="131" t="s">
        <v>16</v>
      </c>
      <c r="S4" s="38" t="s">
        <v>17</v>
      </c>
      <c r="T4" s="35" t="s">
        <v>104</v>
      </c>
      <c r="U4" s="35" t="s">
        <v>27</v>
      </c>
      <c r="V4" s="35" t="s">
        <v>28</v>
      </c>
      <c r="W4" s="344"/>
      <c r="Y4" s="38" t="s">
        <v>0</v>
      </c>
      <c r="Z4" s="131" t="s">
        <v>16</v>
      </c>
      <c r="AA4" s="38" t="s">
        <v>17</v>
      </c>
      <c r="AB4" s="35" t="s">
        <v>20</v>
      </c>
      <c r="AC4" s="35" t="s">
        <v>27</v>
      </c>
      <c r="AD4" s="35" t="s">
        <v>28</v>
      </c>
      <c r="AE4" s="344"/>
    </row>
    <row r="5" spans="1:31" x14ac:dyDescent="0.25">
      <c r="A5" s="133"/>
      <c r="B5" s="134"/>
      <c r="C5" s="135"/>
      <c r="D5" s="37"/>
      <c r="E5" s="37"/>
      <c r="F5" s="37"/>
      <c r="G5" s="126">
        <f>SUM(D5,E5,F5)</f>
        <v>0</v>
      </c>
      <c r="I5" s="132"/>
      <c r="J5" s="132"/>
      <c r="K5" s="136"/>
      <c r="L5" s="37"/>
      <c r="M5" s="37"/>
      <c r="N5" s="37"/>
      <c r="O5" s="126">
        <f>SUM(L5,M5,N5)</f>
        <v>0</v>
      </c>
      <c r="Q5" s="132"/>
      <c r="R5" s="132"/>
      <c r="S5" s="136"/>
      <c r="T5" s="37"/>
      <c r="U5" s="37"/>
      <c r="V5" s="37"/>
      <c r="W5" s="126">
        <f>SUM(T5,U5,V5)</f>
        <v>0</v>
      </c>
      <c r="Y5" s="132"/>
      <c r="Z5" s="102"/>
      <c r="AA5" s="92"/>
      <c r="AB5" s="37"/>
      <c r="AC5" s="37"/>
      <c r="AD5" s="37"/>
      <c r="AE5" s="126">
        <f>SUM(AB5,AC5,AD5)</f>
        <v>0</v>
      </c>
    </row>
    <row r="6" spans="1:31" x14ac:dyDescent="0.25">
      <c r="A6" s="133"/>
      <c r="B6" s="134"/>
      <c r="C6" s="135"/>
      <c r="D6" s="37"/>
      <c r="E6" s="37"/>
      <c r="F6" s="37"/>
      <c r="G6" s="126">
        <f t="shared" ref="G6:G20" si="0">SUM(D6,E6,F6)</f>
        <v>0</v>
      </c>
      <c r="I6" s="132"/>
      <c r="J6" s="132"/>
      <c r="K6" s="132"/>
      <c r="L6" s="37"/>
      <c r="M6" s="37"/>
      <c r="N6" s="37"/>
      <c r="O6" s="126">
        <f t="shared" ref="O6:O18" si="1">SUM(L6,M6,N6)</f>
        <v>0</v>
      </c>
      <c r="Q6" s="132"/>
      <c r="R6" s="132"/>
      <c r="S6" s="136"/>
      <c r="T6" s="37"/>
      <c r="U6" s="37"/>
      <c r="V6" s="37"/>
      <c r="W6" s="126">
        <f t="shared" ref="W6:W18" si="2">SUM(T6,U6,V6)</f>
        <v>0</v>
      </c>
      <c r="Y6" s="132"/>
      <c r="Z6" s="102"/>
      <c r="AA6" s="92"/>
      <c r="AB6" s="37"/>
      <c r="AC6" s="37"/>
      <c r="AD6" s="37"/>
      <c r="AE6" s="126">
        <f t="shared" ref="AE6:AE18" si="3">SUM(AB6,AC6,AD6)</f>
        <v>0</v>
      </c>
    </row>
    <row r="7" spans="1:31" x14ac:dyDescent="0.25">
      <c r="A7" s="133"/>
      <c r="B7" s="134"/>
      <c r="C7" s="135"/>
      <c r="D7" s="37"/>
      <c r="E7" s="37"/>
      <c r="F7" s="37"/>
      <c r="G7" s="126">
        <f t="shared" si="0"/>
        <v>0</v>
      </c>
      <c r="I7" s="132"/>
      <c r="J7" s="132"/>
      <c r="K7" s="136"/>
      <c r="L7" s="37"/>
      <c r="M7" s="37"/>
      <c r="N7" s="37"/>
      <c r="O7" s="126">
        <f t="shared" si="1"/>
        <v>0</v>
      </c>
      <c r="Q7" s="132"/>
      <c r="R7" s="132"/>
      <c r="S7" s="136"/>
      <c r="T7" s="37"/>
      <c r="U7" s="37"/>
      <c r="V7" s="37"/>
      <c r="W7" s="126">
        <f t="shared" si="2"/>
        <v>0</v>
      </c>
      <c r="Y7" s="132"/>
      <c r="Z7" s="102"/>
      <c r="AA7" s="92"/>
      <c r="AB7" s="37"/>
      <c r="AC7" s="37"/>
      <c r="AD7" s="37"/>
      <c r="AE7" s="126">
        <f t="shared" si="3"/>
        <v>0</v>
      </c>
    </row>
    <row r="8" spans="1:31" x14ac:dyDescent="0.25">
      <c r="A8" s="133"/>
      <c r="B8" s="134"/>
      <c r="C8" s="135"/>
      <c r="D8" s="37"/>
      <c r="E8" s="37"/>
      <c r="F8" s="37"/>
      <c r="G8" s="126">
        <f t="shared" si="0"/>
        <v>0</v>
      </c>
      <c r="I8" s="132"/>
      <c r="J8" s="132"/>
      <c r="K8" s="136"/>
      <c r="L8" s="37"/>
      <c r="M8" s="37"/>
      <c r="N8" s="37"/>
      <c r="O8" s="126">
        <f t="shared" si="1"/>
        <v>0</v>
      </c>
      <c r="Q8" s="132"/>
      <c r="R8" s="132"/>
      <c r="S8" s="136"/>
      <c r="T8" s="37"/>
      <c r="U8" s="37"/>
      <c r="V8" s="37"/>
      <c r="W8" s="126">
        <f t="shared" si="2"/>
        <v>0</v>
      </c>
      <c r="Y8" s="132"/>
      <c r="Z8" s="102"/>
      <c r="AA8" s="92"/>
      <c r="AB8" s="37"/>
      <c r="AC8" s="37"/>
      <c r="AD8" s="37"/>
      <c r="AE8" s="126">
        <f t="shared" si="3"/>
        <v>0</v>
      </c>
    </row>
    <row r="9" spans="1:31" x14ac:dyDescent="0.25">
      <c r="A9" s="133"/>
      <c r="B9" s="134"/>
      <c r="C9" s="135"/>
      <c r="D9" s="37"/>
      <c r="E9" s="37"/>
      <c r="F9" s="37"/>
      <c r="G9" s="126">
        <f t="shared" si="0"/>
        <v>0</v>
      </c>
      <c r="I9" s="132"/>
      <c r="J9" s="132"/>
      <c r="K9" s="136"/>
      <c r="L9" s="37"/>
      <c r="M9" s="37"/>
      <c r="N9" s="37"/>
      <c r="O9" s="126">
        <f t="shared" si="1"/>
        <v>0</v>
      </c>
      <c r="Q9" s="132"/>
      <c r="R9" s="132"/>
      <c r="S9" s="136"/>
      <c r="T9" s="37"/>
      <c r="U9" s="37"/>
      <c r="V9" s="37"/>
      <c r="W9" s="126">
        <f t="shared" si="2"/>
        <v>0</v>
      </c>
      <c r="Y9" s="132"/>
      <c r="Z9" s="102"/>
      <c r="AA9" s="92"/>
      <c r="AB9" s="37"/>
      <c r="AC9" s="37"/>
      <c r="AD9" s="37"/>
      <c r="AE9" s="126">
        <f t="shared" si="3"/>
        <v>0</v>
      </c>
    </row>
    <row r="10" spans="1:31" x14ac:dyDescent="0.25">
      <c r="A10" s="133"/>
      <c r="B10" s="134"/>
      <c r="C10" s="135"/>
      <c r="D10" s="37"/>
      <c r="E10" s="37"/>
      <c r="F10" s="37"/>
      <c r="G10" s="126">
        <f t="shared" si="0"/>
        <v>0</v>
      </c>
      <c r="I10" s="132"/>
      <c r="J10" s="132"/>
      <c r="K10" s="136"/>
      <c r="L10" s="37"/>
      <c r="M10" s="37"/>
      <c r="N10" s="37"/>
      <c r="O10" s="126">
        <f t="shared" si="1"/>
        <v>0</v>
      </c>
      <c r="Q10" s="132"/>
      <c r="R10" s="132"/>
      <c r="S10" s="136"/>
      <c r="T10" s="37"/>
      <c r="U10" s="37"/>
      <c r="V10" s="37"/>
      <c r="W10" s="126">
        <f t="shared" si="2"/>
        <v>0</v>
      </c>
      <c r="Y10" s="132"/>
      <c r="Z10" s="102"/>
      <c r="AA10" s="92"/>
      <c r="AB10" s="37"/>
      <c r="AC10" s="37"/>
      <c r="AD10" s="37"/>
      <c r="AE10" s="126">
        <f t="shared" si="3"/>
        <v>0</v>
      </c>
    </row>
    <row r="11" spans="1:31" x14ac:dyDescent="0.25">
      <c r="A11" s="133"/>
      <c r="B11" s="134"/>
      <c r="C11" s="135"/>
      <c r="D11" s="37"/>
      <c r="E11" s="37"/>
      <c r="F11" s="37"/>
      <c r="G11" s="126">
        <f t="shared" si="0"/>
        <v>0</v>
      </c>
      <c r="I11" s="132"/>
      <c r="J11" s="132"/>
      <c r="K11" s="136"/>
      <c r="L11" s="37"/>
      <c r="M11" s="37"/>
      <c r="N11" s="37"/>
      <c r="O11" s="126">
        <f t="shared" si="1"/>
        <v>0</v>
      </c>
      <c r="Q11" s="132"/>
      <c r="R11" s="132"/>
      <c r="S11" s="136"/>
      <c r="T11" s="37"/>
      <c r="U11" s="37"/>
      <c r="V11" s="37"/>
      <c r="W11" s="126">
        <f t="shared" si="2"/>
        <v>0</v>
      </c>
      <c r="Y11" s="132"/>
      <c r="Z11" s="102"/>
      <c r="AA11" s="92"/>
      <c r="AB11" s="37"/>
      <c r="AC11" s="37"/>
      <c r="AD11" s="37"/>
      <c r="AE11" s="126">
        <f t="shared" si="3"/>
        <v>0</v>
      </c>
    </row>
    <row r="12" spans="1:31" x14ac:dyDescent="0.25">
      <c r="A12" s="133"/>
      <c r="B12" s="134"/>
      <c r="C12" s="135"/>
      <c r="D12" s="37"/>
      <c r="E12" s="37"/>
      <c r="F12" s="37"/>
      <c r="G12" s="126">
        <f t="shared" si="0"/>
        <v>0</v>
      </c>
      <c r="I12" s="132"/>
      <c r="J12" s="132"/>
      <c r="K12" s="136"/>
      <c r="L12" s="37"/>
      <c r="M12" s="37"/>
      <c r="N12" s="37"/>
      <c r="O12" s="126">
        <f t="shared" si="1"/>
        <v>0</v>
      </c>
      <c r="Q12" s="132"/>
      <c r="R12" s="132"/>
      <c r="S12" s="136"/>
      <c r="T12" s="37"/>
      <c r="U12" s="37"/>
      <c r="V12" s="37"/>
      <c r="W12" s="126">
        <f t="shared" si="2"/>
        <v>0</v>
      </c>
      <c r="Y12" s="132"/>
      <c r="Z12" s="102"/>
      <c r="AA12" s="92"/>
      <c r="AB12" s="37"/>
      <c r="AC12" s="37"/>
      <c r="AD12" s="37"/>
      <c r="AE12" s="126">
        <f t="shared" si="3"/>
        <v>0</v>
      </c>
    </row>
    <row r="13" spans="1:31" x14ac:dyDescent="0.25">
      <c r="A13" s="133"/>
      <c r="B13" s="134"/>
      <c r="C13" s="135"/>
      <c r="D13" s="37"/>
      <c r="E13" s="37"/>
      <c r="F13" s="37"/>
      <c r="G13" s="126">
        <f t="shared" si="0"/>
        <v>0</v>
      </c>
      <c r="I13" s="132"/>
      <c r="J13" s="132"/>
      <c r="K13" s="136"/>
      <c r="L13" s="37"/>
      <c r="M13" s="37"/>
      <c r="N13" s="37"/>
      <c r="O13" s="126">
        <f t="shared" si="1"/>
        <v>0</v>
      </c>
      <c r="Q13" s="132"/>
      <c r="R13" s="132"/>
      <c r="S13" s="136"/>
      <c r="T13" s="37"/>
      <c r="U13" s="37"/>
      <c r="V13" s="37"/>
      <c r="W13" s="126">
        <f t="shared" si="2"/>
        <v>0</v>
      </c>
      <c r="Y13" s="132"/>
      <c r="Z13" s="102"/>
      <c r="AA13" s="92"/>
      <c r="AB13" s="37"/>
      <c r="AC13" s="37"/>
      <c r="AD13" s="37"/>
      <c r="AE13" s="126">
        <f t="shared" si="3"/>
        <v>0</v>
      </c>
    </row>
    <row r="14" spans="1:31" x14ac:dyDescent="0.25">
      <c r="A14" s="133"/>
      <c r="B14" s="134"/>
      <c r="C14" s="135"/>
      <c r="D14" s="37"/>
      <c r="E14" s="37"/>
      <c r="F14" s="37"/>
      <c r="G14" s="126">
        <f t="shared" si="0"/>
        <v>0</v>
      </c>
      <c r="I14" s="132"/>
      <c r="J14" s="132"/>
      <c r="K14" s="136"/>
      <c r="L14" s="37"/>
      <c r="M14" s="37"/>
      <c r="N14" s="37"/>
      <c r="O14" s="126">
        <f t="shared" si="1"/>
        <v>0</v>
      </c>
      <c r="Q14" s="132"/>
      <c r="R14" s="132"/>
      <c r="S14" s="136"/>
      <c r="T14" s="37"/>
      <c r="U14" s="37"/>
      <c r="V14" s="37"/>
      <c r="W14" s="126">
        <f t="shared" si="2"/>
        <v>0</v>
      </c>
      <c r="Y14" s="132"/>
      <c r="Z14" s="102"/>
      <c r="AA14" s="92"/>
      <c r="AB14" s="37"/>
      <c r="AC14" s="37"/>
      <c r="AD14" s="37"/>
      <c r="AE14" s="126">
        <f t="shared" si="3"/>
        <v>0</v>
      </c>
    </row>
    <row r="15" spans="1:31" x14ac:dyDescent="0.25">
      <c r="A15" s="133"/>
      <c r="B15" s="134"/>
      <c r="C15" s="135"/>
      <c r="D15" s="37"/>
      <c r="E15" s="37"/>
      <c r="F15" s="37"/>
      <c r="G15" s="126">
        <f t="shared" si="0"/>
        <v>0</v>
      </c>
      <c r="I15" s="132"/>
      <c r="J15" s="132"/>
      <c r="K15" s="136"/>
      <c r="L15" s="37"/>
      <c r="M15" s="37"/>
      <c r="N15" s="37"/>
      <c r="O15" s="126">
        <f t="shared" si="1"/>
        <v>0</v>
      </c>
      <c r="Q15" s="132"/>
      <c r="R15" s="132"/>
      <c r="S15" s="136"/>
      <c r="T15" s="37"/>
      <c r="U15" s="37"/>
      <c r="V15" s="37"/>
      <c r="W15" s="126">
        <f t="shared" si="2"/>
        <v>0</v>
      </c>
      <c r="Y15" s="132"/>
      <c r="Z15" s="102"/>
      <c r="AA15" s="92"/>
      <c r="AB15" s="37"/>
      <c r="AC15" s="37"/>
      <c r="AD15" s="37"/>
      <c r="AE15" s="126">
        <f t="shared" si="3"/>
        <v>0</v>
      </c>
    </row>
    <row r="16" spans="1:31" x14ac:dyDescent="0.25">
      <c r="A16" s="133"/>
      <c r="B16" s="134"/>
      <c r="C16" s="135"/>
      <c r="D16" s="37"/>
      <c r="E16" s="37"/>
      <c r="F16" s="37"/>
      <c r="G16" s="126">
        <f t="shared" si="0"/>
        <v>0</v>
      </c>
      <c r="I16" s="132"/>
      <c r="J16" s="132"/>
      <c r="K16" s="136"/>
      <c r="L16" s="37"/>
      <c r="M16" s="37"/>
      <c r="N16" s="37"/>
      <c r="O16" s="126">
        <f t="shared" si="1"/>
        <v>0</v>
      </c>
      <c r="Q16" s="132"/>
      <c r="R16" s="132"/>
      <c r="S16" s="136"/>
      <c r="T16" s="37"/>
      <c r="U16" s="37"/>
      <c r="V16" s="37"/>
      <c r="W16" s="126">
        <f t="shared" si="2"/>
        <v>0</v>
      </c>
      <c r="Y16" s="132"/>
      <c r="Z16" s="102"/>
      <c r="AA16" s="92"/>
      <c r="AB16" s="37"/>
      <c r="AC16" s="37"/>
      <c r="AD16" s="37"/>
      <c r="AE16" s="126">
        <f t="shared" si="3"/>
        <v>0</v>
      </c>
    </row>
    <row r="17" spans="1:31" x14ac:dyDescent="0.25">
      <c r="A17" s="133"/>
      <c r="B17" s="134"/>
      <c r="C17" s="135"/>
      <c r="D17" s="37"/>
      <c r="E17" s="37"/>
      <c r="F17" s="37"/>
      <c r="G17" s="126">
        <f t="shared" si="0"/>
        <v>0</v>
      </c>
      <c r="I17" s="132"/>
      <c r="J17" s="132"/>
      <c r="K17" s="136"/>
      <c r="L17" s="37"/>
      <c r="M17" s="37"/>
      <c r="N17" s="37"/>
      <c r="O17" s="126">
        <f t="shared" si="1"/>
        <v>0</v>
      </c>
      <c r="Q17" s="132"/>
      <c r="R17" s="132"/>
      <c r="S17" s="136"/>
      <c r="T17" s="37"/>
      <c r="U17" s="37"/>
      <c r="V17" s="37"/>
      <c r="W17" s="126">
        <f t="shared" si="2"/>
        <v>0</v>
      </c>
      <c r="Y17" s="132"/>
      <c r="Z17" s="102"/>
      <c r="AA17" s="92"/>
      <c r="AB17" s="37"/>
      <c r="AC17" s="37"/>
      <c r="AD17" s="37"/>
      <c r="AE17" s="126">
        <f t="shared" si="3"/>
        <v>0</v>
      </c>
    </row>
    <row r="18" spans="1:31" x14ac:dyDescent="0.25">
      <c r="A18" s="133"/>
      <c r="B18" s="134"/>
      <c r="C18" s="135"/>
      <c r="D18" s="37"/>
      <c r="E18" s="37"/>
      <c r="F18" s="37"/>
      <c r="G18" s="126">
        <f t="shared" si="0"/>
        <v>0</v>
      </c>
      <c r="I18" s="132"/>
      <c r="J18" s="132"/>
      <c r="K18" s="136"/>
      <c r="L18" s="37"/>
      <c r="M18" s="37"/>
      <c r="N18" s="37"/>
      <c r="O18" s="126">
        <f t="shared" si="1"/>
        <v>0</v>
      </c>
      <c r="Q18" s="132"/>
      <c r="R18" s="132"/>
      <c r="S18" s="136"/>
      <c r="T18" s="37"/>
      <c r="U18" s="37"/>
      <c r="V18" s="37"/>
      <c r="W18" s="126">
        <f t="shared" si="2"/>
        <v>0</v>
      </c>
      <c r="Y18" s="132"/>
      <c r="Z18" s="102"/>
      <c r="AA18" s="92"/>
      <c r="AB18" s="37"/>
      <c r="AC18" s="37"/>
      <c r="AD18" s="37"/>
      <c r="AE18" s="126">
        <f t="shared" si="3"/>
        <v>0</v>
      </c>
    </row>
    <row r="19" spans="1:31" x14ac:dyDescent="0.25">
      <c r="A19" s="133"/>
      <c r="B19" s="134"/>
      <c r="C19" s="135"/>
      <c r="D19" s="37"/>
      <c r="E19" s="37"/>
      <c r="F19" s="37"/>
      <c r="G19" s="126">
        <f>SUM(D19,E19,F19)</f>
        <v>0</v>
      </c>
      <c r="I19" s="137"/>
      <c r="J19" s="137"/>
      <c r="K19" s="137"/>
      <c r="L19" s="37"/>
      <c r="M19" s="37"/>
      <c r="N19" s="37"/>
      <c r="O19" s="126">
        <f>SUM(L19,M19,N19)</f>
        <v>0</v>
      </c>
      <c r="Q19" s="132"/>
      <c r="R19" s="132"/>
      <c r="S19" s="136"/>
      <c r="T19" s="37"/>
      <c r="U19" s="37"/>
      <c r="V19" s="37"/>
      <c r="W19" s="126">
        <f>SUM(T19,U19,V19)</f>
        <v>0</v>
      </c>
      <c r="Y19" s="132"/>
      <c r="Z19" s="102"/>
      <c r="AA19" s="92"/>
      <c r="AB19" s="37"/>
      <c r="AC19" s="37"/>
      <c r="AD19" s="37"/>
      <c r="AE19" s="126">
        <f>SUM(AB19,AC19,AD19)</f>
        <v>0</v>
      </c>
    </row>
    <row r="20" spans="1:31" ht="15.75" thickBot="1" x14ac:dyDescent="0.3">
      <c r="A20" s="133"/>
      <c r="B20" s="134"/>
      <c r="C20" s="135"/>
      <c r="D20" s="37"/>
      <c r="E20" s="37"/>
      <c r="F20" s="37"/>
      <c r="G20" s="9">
        <f t="shared" si="0"/>
        <v>0</v>
      </c>
      <c r="I20" s="137"/>
      <c r="J20" s="137"/>
      <c r="K20" s="137"/>
      <c r="L20" s="37"/>
      <c r="M20" s="37"/>
      <c r="N20" s="37"/>
      <c r="O20" s="9">
        <f t="shared" ref="O20" si="4">SUM(L20,M20,N20)</f>
        <v>0</v>
      </c>
      <c r="Q20" s="132"/>
      <c r="R20" s="132"/>
      <c r="S20" s="136"/>
      <c r="T20" s="37"/>
      <c r="U20" s="37"/>
      <c r="V20" s="37"/>
      <c r="W20" s="9">
        <f t="shared" ref="W20" si="5">SUM(T20,U20,V20)</f>
        <v>0</v>
      </c>
      <c r="Y20" s="132"/>
      <c r="Z20" s="102"/>
      <c r="AA20" s="92"/>
      <c r="AB20" s="37"/>
      <c r="AC20" s="37"/>
      <c r="AD20" s="37"/>
      <c r="AE20" s="9">
        <f t="shared" ref="AE20" si="6">SUM(AB20,AC20,AD20)</f>
        <v>0</v>
      </c>
    </row>
    <row r="21" spans="1:31" ht="16.5" thickTop="1" thickBot="1" x14ac:dyDescent="0.3">
      <c r="A21" s="345" t="s">
        <v>31</v>
      </c>
      <c r="B21" s="346"/>
      <c r="C21" s="347"/>
      <c r="D21" s="14">
        <f>SUM(D5:D20)</f>
        <v>0</v>
      </c>
      <c r="E21" s="14">
        <f t="shared" ref="E21:F21" si="7">SUM(E5:E20)</f>
        <v>0</v>
      </c>
      <c r="F21" s="14">
        <f t="shared" si="7"/>
        <v>0</v>
      </c>
      <c r="G21" s="15">
        <f>SUM(G5:G20)</f>
        <v>0</v>
      </c>
      <c r="I21" s="345" t="s">
        <v>31</v>
      </c>
      <c r="J21" s="346"/>
      <c r="K21" s="347"/>
      <c r="L21" s="14">
        <f t="shared" ref="L21" si="8">SUM(L5:L20)</f>
        <v>0</v>
      </c>
      <c r="M21" s="14">
        <f t="shared" ref="M21" si="9">SUM(M5:M20)</f>
        <v>0</v>
      </c>
      <c r="N21" s="14">
        <f t="shared" ref="N21" si="10">SUM(N5:N20)</f>
        <v>0</v>
      </c>
      <c r="O21" s="15">
        <f>SUM(O5:O20)</f>
        <v>0</v>
      </c>
      <c r="Q21" s="345" t="s">
        <v>31</v>
      </c>
      <c r="R21" s="346"/>
      <c r="S21" s="347"/>
      <c r="T21" s="14">
        <f t="shared" ref="T21" si="11">SUM(T5:T20)</f>
        <v>0</v>
      </c>
      <c r="U21" s="14">
        <f t="shared" ref="U21" si="12">SUM(U5:U20)</f>
        <v>0</v>
      </c>
      <c r="V21" s="14">
        <f t="shared" ref="V21" si="13">SUM(V5:V20)</f>
        <v>0</v>
      </c>
      <c r="W21" s="15">
        <f>SUM(W5:W20)</f>
        <v>0</v>
      </c>
      <c r="Y21" s="345" t="s">
        <v>31</v>
      </c>
      <c r="Z21" s="346"/>
      <c r="AA21" s="347"/>
      <c r="AB21" s="14">
        <f t="shared" ref="AB21" si="14">SUM(AB5:AB20)</f>
        <v>0</v>
      </c>
      <c r="AC21" s="14">
        <f t="shared" ref="AC21" si="15">SUM(AC5:AC20)</f>
        <v>0</v>
      </c>
      <c r="AD21" s="14">
        <f t="shared" ref="AD21" si="16">SUM(AD5:AD20)</f>
        <v>0</v>
      </c>
      <c r="AE21" s="15">
        <f>SUM(AE5:AE20)</f>
        <v>0</v>
      </c>
    </row>
    <row r="22" spans="1:31" ht="16.5" thickTop="1" thickBot="1" x14ac:dyDescent="0.3"/>
    <row r="23" spans="1:31" ht="16.5" thickTop="1" thickBot="1" x14ac:dyDescent="0.3">
      <c r="A23" s="339" t="s">
        <v>15</v>
      </c>
      <c r="B23" s="339"/>
      <c r="C23" s="339"/>
      <c r="D23" s="108">
        <f>'Fix U-17 Girls'!B5</f>
        <v>0</v>
      </c>
      <c r="E23" s="108"/>
      <c r="F23" s="108"/>
      <c r="G23" s="108"/>
      <c r="I23" s="339" t="s">
        <v>15</v>
      </c>
      <c r="J23" s="339"/>
      <c r="K23" s="339"/>
      <c r="L23" s="108">
        <f>'Fix U-17 Girls'!B7</f>
        <v>0</v>
      </c>
      <c r="M23" s="108"/>
      <c r="N23" s="108"/>
      <c r="O23" s="108"/>
      <c r="Q23" s="339" t="s">
        <v>15</v>
      </c>
      <c r="R23" s="339"/>
      <c r="S23" s="339"/>
      <c r="T23" s="108">
        <f>'Fix U-17 Girls'!B9</f>
        <v>0</v>
      </c>
      <c r="U23" s="108"/>
      <c r="V23" s="108"/>
      <c r="W23" s="108"/>
      <c r="Y23" s="339" t="s">
        <v>15</v>
      </c>
      <c r="Z23" s="339"/>
      <c r="AA23" s="339"/>
      <c r="AB23" s="108">
        <f>'Fix U-17 Girls'!B11</f>
        <v>0</v>
      </c>
      <c r="AC23" s="108"/>
      <c r="AD23" s="108"/>
      <c r="AE23" s="108"/>
    </row>
    <row r="24" spans="1:31" ht="16.5" thickTop="1" thickBot="1" x14ac:dyDescent="0.3">
      <c r="A24" s="340" t="s">
        <v>29</v>
      </c>
      <c r="B24" s="341"/>
      <c r="C24" s="27" t="s">
        <v>56</v>
      </c>
      <c r="D24" s="342" t="s">
        <v>26</v>
      </c>
      <c r="E24" s="342"/>
      <c r="F24" s="342"/>
      <c r="G24" s="343" t="s">
        <v>18</v>
      </c>
      <c r="I24" s="340" t="s">
        <v>29</v>
      </c>
      <c r="J24" s="341"/>
      <c r="K24" s="27" t="s">
        <v>56</v>
      </c>
      <c r="L24" s="342" t="s">
        <v>26</v>
      </c>
      <c r="M24" s="342"/>
      <c r="N24" s="342"/>
      <c r="O24" s="343" t="s">
        <v>18</v>
      </c>
      <c r="Q24" s="340" t="s">
        <v>29</v>
      </c>
      <c r="R24" s="341"/>
      <c r="S24" s="27" t="s">
        <v>56</v>
      </c>
      <c r="T24" s="342" t="s">
        <v>26</v>
      </c>
      <c r="U24" s="342"/>
      <c r="V24" s="342"/>
      <c r="W24" s="343" t="s">
        <v>18</v>
      </c>
      <c r="Y24" s="340" t="s">
        <v>29</v>
      </c>
      <c r="Z24" s="341"/>
      <c r="AA24" s="27" t="s">
        <v>56</v>
      </c>
      <c r="AB24" s="342" t="s">
        <v>26</v>
      </c>
      <c r="AC24" s="342"/>
      <c r="AD24" s="342"/>
      <c r="AE24" s="343" t="s">
        <v>18</v>
      </c>
    </row>
    <row r="25" spans="1:31" ht="15.75" thickTop="1" x14ac:dyDescent="0.25">
      <c r="A25" s="38" t="s">
        <v>0</v>
      </c>
      <c r="B25" s="38" t="s">
        <v>16</v>
      </c>
      <c r="C25" s="38" t="s">
        <v>17</v>
      </c>
      <c r="D25" s="35" t="s">
        <v>24</v>
      </c>
      <c r="E25" s="35" t="s">
        <v>27</v>
      </c>
      <c r="F25" s="35" t="s">
        <v>28</v>
      </c>
      <c r="G25" s="344"/>
      <c r="I25" s="131" t="s">
        <v>0</v>
      </c>
      <c r="J25" s="131" t="s">
        <v>16</v>
      </c>
      <c r="K25" s="38" t="s">
        <v>17</v>
      </c>
      <c r="L25" s="35" t="s">
        <v>105</v>
      </c>
      <c r="M25" s="35" t="s">
        <v>24</v>
      </c>
      <c r="N25" s="35" t="s">
        <v>28</v>
      </c>
      <c r="O25" s="344"/>
      <c r="Q25" s="131" t="s">
        <v>0</v>
      </c>
      <c r="R25" s="131" t="s">
        <v>16</v>
      </c>
      <c r="S25" s="38" t="s">
        <v>17</v>
      </c>
      <c r="T25" s="35" t="s">
        <v>30</v>
      </c>
      <c r="U25" s="35" t="s">
        <v>20</v>
      </c>
      <c r="V25" s="35" t="s">
        <v>28</v>
      </c>
      <c r="W25" s="344"/>
      <c r="Y25" s="38" t="s">
        <v>0</v>
      </c>
      <c r="Z25" s="131" t="s">
        <v>16</v>
      </c>
      <c r="AA25" s="38" t="s">
        <v>17</v>
      </c>
      <c r="AB25" s="35" t="s">
        <v>22</v>
      </c>
      <c r="AC25" s="35" t="s">
        <v>104</v>
      </c>
      <c r="AD25" s="35" t="s">
        <v>24</v>
      </c>
      <c r="AE25" s="344"/>
    </row>
    <row r="26" spans="1:31" x14ac:dyDescent="0.25">
      <c r="A26" s="133"/>
      <c r="B26" s="132"/>
      <c r="C26" s="136"/>
      <c r="D26" s="37"/>
      <c r="E26" s="37"/>
      <c r="F26" s="37"/>
      <c r="G26" s="126">
        <f>SUM(D26,E26,F26)</f>
        <v>0</v>
      </c>
      <c r="I26" s="132"/>
      <c r="J26" s="102"/>
      <c r="K26" s="92"/>
      <c r="L26" s="37"/>
      <c r="M26" s="37"/>
      <c r="N26" s="37"/>
      <c r="O26" s="126">
        <f>SUM(L26,M26,N26)</f>
        <v>0</v>
      </c>
      <c r="Q26" s="132"/>
      <c r="R26" s="91"/>
      <c r="S26" s="92"/>
      <c r="T26" s="37"/>
      <c r="U26" s="37"/>
      <c r="V26" s="37"/>
      <c r="W26" s="126">
        <f>SUM(T26,U26,V26)</f>
        <v>0</v>
      </c>
      <c r="Y26" s="132"/>
      <c r="Z26" s="138"/>
      <c r="AA26" s="139"/>
      <c r="AB26" s="37"/>
      <c r="AC26" s="37"/>
      <c r="AD26" s="37"/>
      <c r="AE26" s="126">
        <f>SUM(AB26,AC26,AD26)</f>
        <v>0</v>
      </c>
    </row>
    <row r="27" spans="1:31" x14ac:dyDescent="0.25">
      <c r="A27" s="133"/>
      <c r="B27" s="132"/>
      <c r="C27" s="136"/>
      <c r="D27" s="37"/>
      <c r="E27" s="37"/>
      <c r="F27" s="37"/>
      <c r="G27" s="126">
        <f t="shared" ref="G27:G39" si="17">SUM(D27,E27,F27)</f>
        <v>0</v>
      </c>
      <c r="I27" s="132"/>
      <c r="J27" s="102"/>
      <c r="K27" s="92"/>
      <c r="L27" s="37"/>
      <c r="M27" s="37"/>
      <c r="N27" s="37"/>
      <c r="O27" s="126">
        <f t="shared" ref="O27:O39" si="18">SUM(L27,M27,N27)</f>
        <v>0</v>
      </c>
      <c r="Q27" s="132"/>
      <c r="R27" s="91"/>
      <c r="S27" s="92"/>
      <c r="T27" s="37"/>
      <c r="U27" s="37"/>
      <c r="V27" s="37"/>
      <c r="W27" s="126">
        <f t="shared" ref="W27:W39" si="19">SUM(T27,U27,V27)</f>
        <v>0</v>
      </c>
      <c r="Y27" s="132"/>
      <c r="Z27" s="138"/>
      <c r="AA27" s="136"/>
      <c r="AB27" s="37"/>
      <c r="AC27" s="37"/>
      <c r="AD27" s="37"/>
      <c r="AE27" s="126">
        <f t="shared" ref="AE27:AE39" si="20">SUM(AB27,AC27,AD27)</f>
        <v>0</v>
      </c>
    </row>
    <row r="28" spans="1:31" x14ac:dyDescent="0.25">
      <c r="A28" s="133"/>
      <c r="B28" s="132"/>
      <c r="C28" s="136"/>
      <c r="D28" s="37"/>
      <c r="E28" s="37"/>
      <c r="F28" s="37"/>
      <c r="G28" s="126">
        <f t="shared" si="17"/>
        <v>0</v>
      </c>
      <c r="I28" s="132"/>
      <c r="J28" s="102"/>
      <c r="K28" s="92"/>
      <c r="L28" s="37"/>
      <c r="M28" s="37"/>
      <c r="N28" s="37"/>
      <c r="O28" s="126">
        <f t="shared" si="18"/>
        <v>0</v>
      </c>
      <c r="Q28" s="132"/>
      <c r="R28" s="91"/>
      <c r="S28" s="92"/>
      <c r="T28" s="37"/>
      <c r="U28" s="37"/>
      <c r="V28" s="37"/>
      <c r="W28" s="126">
        <f t="shared" si="19"/>
        <v>0</v>
      </c>
      <c r="Y28" s="132"/>
      <c r="Z28" s="138"/>
      <c r="AA28" s="136"/>
      <c r="AB28" s="37"/>
      <c r="AC28" s="37"/>
      <c r="AD28" s="37"/>
      <c r="AE28" s="126">
        <f t="shared" si="20"/>
        <v>0</v>
      </c>
    </row>
    <row r="29" spans="1:31" x14ac:dyDescent="0.25">
      <c r="A29" s="133"/>
      <c r="B29" s="132"/>
      <c r="C29" s="136"/>
      <c r="D29" s="37"/>
      <c r="E29" s="37"/>
      <c r="F29" s="37"/>
      <c r="G29" s="126">
        <f t="shared" si="17"/>
        <v>0</v>
      </c>
      <c r="I29" s="132"/>
      <c r="J29" s="102"/>
      <c r="K29" s="92"/>
      <c r="L29" s="37"/>
      <c r="M29" s="37"/>
      <c r="N29" s="37"/>
      <c r="O29" s="126">
        <f t="shared" si="18"/>
        <v>0</v>
      </c>
      <c r="Q29" s="132"/>
      <c r="R29" s="91"/>
      <c r="S29" s="92"/>
      <c r="T29" s="37"/>
      <c r="U29" s="37"/>
      <c r="V29" s="37"/>
      <c r="W29" s="126">
        <f t="shared" si="19"/>
        <v>0</v>
      </c>
      <c r="Y29" s="132"/>
      <c r="Z29" s="138"/>
      <c r="AA29" s="136"/>
      <c r="AB29" s="37"/>
      <c r="AC29" s="37"/>
      <c r="AD29" s="37"/>
      <c r="AE29" s="126">
        <f t="shared" si="20"/>
        <v>0</v>
      </c>
    </row>
    <row r="30" spans="1:31" x14ac:dyDescent="0.25">
      <c r="A30" s="133"/>
      <c r="B30" s="132"/>
      <c r="C30" s="136"/>
      <c r="D30" s="37"/>
      <c r="E30" s="37"/>
      <c r="F30" s="37"/>
      <c r="G30" s="126">
        <f t="shared" si="17"/>
        <v>0</v>
      </c>
      <c r="I30" s="132"/>
      <c r="J30" s="102"/>
      <c r="K30" s="92"/>
      <c r="L30" s="37"/>
      <c r="M30" s="37"/>
      <c r="N30" s="37"/>
      <c r="O30" s="126">
        <f t="shared" si="18"/>
        <v>0</v>
      </c>
      <c r="Q30" s="132"/>
      <c r="R30" s="91"/>
      <c r="S30" s="92"/>
      <c r="T30" s="37"/>
      <c r="U30" s="37"/>
      <c r="V30" s="37"/>
      <c r="W30" s="126">
        <f t="shared" si="19"/>
        <v>0</v>
      </c>
      <c r="Y30" s="132"/>
      <c r="Z30" s="138"/>
      <c r="AA30" s="136"/>
      <c r="AB30" s="37"/>
      <c r="AC30" s="37"/>
      <c r="AD30" s="37"/>
      <c r="AE30" s="126">
        <f t="shared" si="20"/>
        <v>0</v>
      </c>
    </row>
    <row r="31" spans="1:31" x14ac:dyDescent="0.25">
      <c r="A31" s="133"/>
      <c r="B31" s="132"/>
      <c r="C31" s="136"/>
      <c r="D31" s="37"/>
      <c r="E31" s="37"/>
      <c r="F31" s="37"/>
      <c r="G31" s="126">
        <f t="shared" si="17"/>
        <v>0</v>
      </c>
      <c r="I31" s="132"/>
      <c r="J31" s="102"/>
      <c r="K31" s="92"/>
      <c r="L31" s="37"/>
      <c r="M31" s="37"/>
      <c r="N31" s="37"/>
      <c r="O31" s="126">
        <f t="shared" si="18"/>
        <v>0</v>
      </c>
      <c r="Q31" s="132"/>
      <c r="R31" s="91"/>
      <c r="S31" s="92"/>
      <c r="T31" s="37"/>
      <c r="U31" s="37"/>
      <c r="V31" s="37"/>
      <c r="W31" s="126">
        <f t="shared" si="19"/>
        <v>0</v>
      </c>
      <c r="Y31" s="132"/>
      <c r="Z31" s="138"/>
      <c r="AA31" s="136"/>
      <c r="AB31" s="37"/>
      <c r="AC31" s="37"/>
      <c r="AD31" s="37"/>
      <c r="AE31" s="126">
        <f t="shared" si="20"/>
        <v>0</v>
      </c>
    </row>
    <row r="32" spans="1:31" x14ac:dyDescent="0.25">
      <c r="A32" s="133"/>
      <c r="B32" s="132"/>
      <c r="C32" s="136"/>
      <c r="D32" s="37"/>
      <c r="E32" s="37"/>
      <c r="F32" s="37"/>
      <c r="G32" s="126">
        <f t="shared" si="17"/>
        <v>0</v>
      </c>
      <c r="I32" s="132"/>
      <c r="J32" s="102"/>
      <c r="K32" s="92"/>
      <c r="L32" s="37"/>
      <c r="M32" s="37"/>
      <c r="N32" s="37"/>
      <c r="O32" s="126">
        <f t="shared" si="18"/>
        <v>0</v>
      </c>
      <c r="Q32" s="132"/>
      <c r="R32" s="91"/>
      <c r="S32" s="92"/>
      <c r="T32" s="37"/>
      <c r="U32" s="37"/>
      <c r="V32" s="37"/>
      <c r="W32" s="126">
        <f t="shared" si="19"/>
        <v>0</v>
      </c>
      <c r="Y32" s="132"/>
      <c r="Z32" s="138"/>
      <c r="AA32" s="136"/>
      <c r="AB32" s="37"/>
      <c r="AC32" s="37"/>
      <c r="AD32" s="37"/>
      <c r="AE32" s="126">
        <f t="shared" si="20"/>
        <v>0</v>
      </c>
    </row>
    <row r="33" spans="1:31" x14ac:dyDescent="0.25">
      <c r="A33" s="133"/>
      <c r="B33" s="132"/>
      <c r="C33" s="136"/>
      <c r="D33" s="37"/>
      <c r="E33" s="37"/>
      <c r="F33" s="37"/>
      <c r="G33" s="126">
        <f t="shared" si="17"/>
        <v>0</v>
      </c>
      <c r="I33" s="132"/>
      <c r="J33" s="102"/>
      <c r="K33" s="92"/>
      <c r="L33" s="37"/>
      <c r="M33" s="37"/>
      <c r="N33" s="37"/>
      <c r="O33" s="126">
        <f t="shared" si="18"/>
        <v>0</v>
      </c>
      <c r="Q33" s="132"/>
      <c r="R33" s="91"/>
      <c r="S33" s="92"/>
      <c r="T33" s="37"/>
      <c r="U33" s="37"/>
      <c r="V33" s="37"/>
      <c r="W33" s="126">
        <f t="shared" si="19"/>
        <v>0</v>
      </c>
      <c r="Y33" s="132"/>
      <c r="Z33" s="138"/>
      <c r="AA33" s="136"/>
      <c r="AB33" s="37"/>
      <c r="AC33" s="37"/>
      <c r="AD33" s="37"/>
      <c r="AE33" s="126">
        <f t="shared" si="20"/>
        <v>0</v>
      </c>
    </row>
    <row r="34" spans="1:31" x14ac:dyDescent="0.25">
      <c r="A34" s="133"/>
      <c r="B34" s="132"/>
      <c r="C34" s="136"/>
      <c r="D34" s="37"/>
      <c r="E34" s="37"/>
      <c r="F34" s="37"/>
      <c r="G34" s="126">
        <f t="shared" si="17"/>
        <v>0</v>
      </c>
      <c r="I34" s="132"/>
      <c r="J34" s="102"/>
      <c r="K34" s="92"/>
      <c r="L34" s="37"/>
      <c r="M34" s="37"/>
      <c r="N34" s="37"/>
      <c r="O34" s="126">
        <f t="shared" si="18"/>
        <v>0</v>
      </c>
      <c r="Q34" s="132"/>
      <c r="R34" s="91"/>
      <c r="S34" s="92"/>
      <c r="T34" s="37"/>
      <c r="U34" s="37"/>
      <c r="V34" s="37"/>
      <c r="W34" s="126">
        <f t="shared" si="19"/>
        <v>0</v>
      </c>
      <c r="Y34" s="132"/>
      <c r="Z34" s="138"/>
      <c r="AA34" s="136"/>
      <c r="AB34" s="37"/>
      <c r="AC34" s="37"/>
      <c r="AD34" s="37"/>
      <c r="AE34" s="126">
        <f t="shared" si="20"/>
        <v>0</v>
      </c>
    </row>
    <row r="35" spans="1:31" x14ac:dyDescent="0.25">
      <c r="A35" s="133"/>
      <c r="B35" s="132"/>
      <c r="C35" s="136"/>
      <c r="D35" s="37"/>
      <c r="E35" s="37"/>
      <c r="F35" s="37"/>
      <c r="G35" s="126">
        <f t="shared" si="17"/>
        <v>0</v>
      </c>
      <c r="I35" s="132"/>
      <c r="J35" s="102"/>
      <c r="K35" s="92"/>
      <c r="L35" s="37"/>
      <c r="M35" s="37"/>
      <c r="N35" s="37"/>
      <c r="O35" s="126">
        <f t="shared" si="18"/>
        <v>0</v>
      </c>
      <c r="Q35" s="132"/>
      <c r="R35" s="106"/>
      <c r="S35" s="92"/>
      <c r="T35" s="37"/>
      <c r="U35" s="37"/>
      <c r="V35" s="37"/>
      <c r="W35" s="126">
        <f t="shared" si="19"/>
        <v>0</v>
      </c>
      <c r="Y35" s="132"/>
      <c r="Z35" s="138"/>
      <c r="AA35" s="136"/>
      <c r="AB35" s="37"/>
      <c r="AC35" s="37"/>
      <c r="AD35" s="37"/>
      <c r="AE35" s="126">
        <f t="shared" si="20"/>
        <v>0</v>
      </c>
    </row>
    <row r="36" spans="1:31" x14ac:dyDescent="0.25">
      <c r="A36" s="133"/>
      <c r="B36" s="132"/>
      <c r="C36" s="136"/>
      <c r="D36" s="37"/>
      <c r="E36" s="37"/>
      <c r="F36" s="37"/>
      <c r="G36" s="126">
        <f t="shared" si="17"/>
        <v>0</v>
      </c>
      <c r="I36" s="132"/>
      <c r="J36" s="102"/>
      <c r="K36" s="92"/>
      <c r="L36" s="37"/>
      <c r="M36" s="37"/>
      <c r="N36" s="37"/>
      <c r="O36" s="126">
        <f t="shared" si="18"/>
        <v>0</v>
      </c>
      <c r="Q36" s="132"/>
      <c r="R36" s="91"/>
      <c r="S36" s="92"/>
      <c r="T36" s="37"/>
      <c r="U36" s="37"/>
      <c r="V36" s="37"/>
      <c r="W36" s="126">
        <f t="shared" si="19"/>
        <v>0</v>
      </c>
      <c r="Y36" s="132"/>
      <c r="Z36" s="138"/>
      <c r="AA36" s="136"/>
      <c r="AB36" s="37"/>
      <c r="AC36" s="37"/>
      <c r="AD36" s="37"/>
      <c r="AE36" s="126">
        <f t="shared" si="20"/>
        <v>0</v>
      </c>
    </row>
    <row r="37" spans="1:31" x14ac:dyDescent="0.25">
      <c r="A37" s="133"/>
      <c r="B37" s="132"/>
      <c r="C37" s="136"/>
      <c r="D37" s="37"/>
      <c r="E37" s="37"/>
      <c r="F37" s="37"/>
      <c r="G37" s="126">
        <f t="shared" si="17"/>
        <v>0</v>
      </c>
      <c r="I37" s="132"/>
      <c r="J37" s="102"/>
      <c r="K37" s="92"/>
      <c r="L37" s="37"/>
      <c r="M37" s="37"/>
      <c r="N37" s="37"/>
      <c r="O37" s="126">
        <f t="shared" si="18"/>
        <v>0</v>
      </c>
      <c r="Q37" s="132"/>
      <c r="R37" s="91"/>
      <c r="S37" s="92"/>
      <c r="T37" s="37"/>
      <c r="U37" s="37"/>
      <c r="V37" s="37"/>
      <c r="W37" s="126">
        <f t="shared" si="19"/>
        <v>0</v>
      </c>
      <c r="Y37" s="132"/>
      <c r="Z37" s="138"/>
      <c r="AA37" s="139"/>
      <c r="AB37" s="37"/>
      <c r="AC37" s="37"/>
      <c r="AD37" s="37"/>
      <c r="AE37" s="126">
        <f t="shared" si="20"/>
        <v>0</v>
      </c>
    </row>
    <row r="38" spans="1:31" x14ac:dyDescent="0.25">
      <c r="A38" s="133"/>
      <c r="B38" s="132"/>
      <c r="C38" s="136"/>
      <c r="D38" s="37"/>
      <c r="E38" s="37"/>
      <c r="F38" s="37"/>
      <c r="G38" s="126">
        <f t="shared" si="17"/>
        <v>0</v>
      </c>
      <c r="I38" s="132"/>
      <c r="J38" s="102"/>
      <c r="K38" s="92"/>
      <c r="L38" s="37"/>
      <c r="M38" s="37"/>
      <c r="N38" s="37"/>
      <c r="O38" s="126">
        <f t="shared" si="18"/>
        <v>0</v>
      </c>
      <c r="Q38" s="132"/>
      <c r="R38" s="132"/>
      <c r="S38" s="136"/>
      <c r="T38" s="37"/>
      <c r="U38" s="37"/>
      <c r="V38" s="37"/>
      <c r="W38" s="126">
        <f t="shared" si="19"/>
        <v>0</v>
      </c>
      <c r="Y38" s="37"/>
      <c r="Z38" s="137"/>
      <c r="AA38" s="37"/>
      <c r="AB38" s="37"/>
      <c r="AC38" s="37"/>
      <c r="AD38" s="37"/>
      <c r="AE38" s="126">
        <f t="shared" si="20"/>
        <v>0</v>
      </c>
    </row>
    <row r="39" spans="1:31" x14ac:dyDescent="0.25">
      <c r="A39" s="133"/>
      <c r="B39" s="132"/>
      <c r="C39" s="136"/>
      <c r="D39" s="37"/>
      <c r="E39" s="37"/>
      <c r="F39" s="37"/>
      <c r="G39" s="126">
        <f t="shared" si="17"/>
        <v>0</v>
      </c>
      <c r="I39" s="132"/>
      <c r="J39" s="102"/>
      <c r="K39" s="92"/>
      <c r="L39" s="37"/>
      <c r="M39" s="37"/>
      <c r="N39" s="37"/>
      <c r="O39" s="126">
        <f t="shared" si="18"/>
        <v>0</v>
      </c>
      <c r="Q39" s="132"/>
      <c r="R39" s="132"/>
      <c r="S39" s="136"/>
      <c r="T39" s="37"/>
      <c r="U39" s="37"/>
      <c r="V39" s="37"/>
      <c r="W39" s="126">
        <f t="shared" si="19"/>
        <v>0</v>
      </c>
      <c r="Y39" s="37"/>
      <c r="Z39" s="137"/>
      <c r="AA39" s="37"/>
      <c r="AB39" s="37"/>
      <c r="AC39" s="37"/>
      <c r="AD39" s="37"/>
      <c r="AE39" s="126">
        <f t="shared" si="20"/>
        <v>0</v>
      </c>
    </row>
    <row r="40" spans="1:31" x14ac:dyDescent="0.25">
      <c r="A40" s="133"/>
      <c r="B40" s="132"/>
      <c r="C40" s="136"/>
      <c r="D40" s="37"/>
      <c r="E40" s="37"/>
      <c r="F40" s="37"/>
      <c r="G40" s="126">
        <f>SUM(D40,E40,F40)</f>
        <v>0</v>
      </c>
      <c r="I40" s="132"/>
      <c r="J40" s="102"/>
      <c r="K40" s="92"/>
      <c r="L40" s="37"/>
      <c r="M40" s="37"/>
      <c r="N40" s="37"/>
      <c r="O40" s="126">
        <f>SUM(L40,M40,N40)</f>
        <v>0</v>
      </c>
      <c r="Q40" s="132"/>
      <c r="R40" s="132"/>
      <c r="S40" s="136"/>
      <c r="T40" s="37"/>
      <c r="U40" s="37"/>
      <c r="V40" s="37"/>
      <c r="W40" s="126">
        <f>SUM(T40,U40,V40)</f>
        <v>0</v>
      </c>
      <c r="Y40" s="37"/>
      <c r="Z40" s="137"/>
      <c r="AA40" s="37"/>
      <c r="AB40" s="37"/>
      <c r="AC40" s="37"/>
      <c r="AD40" s="37"/>
      <c r="AE40" s="126">
        <f>SUM(AB40,AC40,AD40)</f>
        <v>0</v>
      </c>
    </row>
    <row r="41" spans="1:31" ht="15.75" thickBot="1" x14ac:dyDescent="0.3">
      <c r="A41" s="133"/>
      <c r="B41" s="132"/>
      <c r="C41" s="136"/>
      <c r="D41" s="37"/>
      <c r="E41" s="37"/>
      <c r="F41" s="37"/>
      <c r="G41" s="9">
        <f t="shared" ref="G41" si="21">SUM(D41,E41,F41)</f>
        <v>0</v>
      </c>
      <c r="I41" s="132"/>
      <c r="J41" s="102"/>
      <c r="K41" s="92"/>
      <c r="L41" s="37"/>
      <c r="M41" s="37"/>
      <c r="N41" s="37"/>
      <c r="O41" s="9">
        <f t="shared" ref="O41" si="22">SUM(L41,M41,N41)</f>
        <v>0</v>
      </c>
      <c r="Q41" s="132"/>
      <c r="R41" s="132"/>
      <c r="S41" s="136"/>
      <c r="T41" s="37"/>
      <c r="U41" s="37"/>
      <c r="V41" s="37"/>
      <c r="W41" s="9">
        <f t="shared" ref="W41" si="23">SUM(T41,U41,V41)</f>
        <v>0</v>
      </c>
      <c r="Y41" s="37"/>
      <c r="Z41" s="137"/>
      <c r="AA41" s="37"/>
      <c r="AB41" s="37"/>
      <c r="AC41" s="37"/>
      <c r="AD41" s="37"/>
      <c r="AE41" s="9">
        <f t="shared" ref="AE41" si="24">SUM(AB41,AC41,AD41)</f>
        <v>0</v>
      </c>
    </row>
    <row r="42" spans="1:31" ht="16.5" thickTop="1" thickBot="1" x14ac:dyDescent="0.3">
      <c r="A42" s="345" t="s">
        <v>31</v>
      </c>
      <c r="B42" s="346"/>
      <c r="C42" s="347"/>
      <c r="D42" s="14">
        <f t="shared" ref="D42" si="25">SUM(D26:D41)</f>
        <v>0</v>
      </c>
      <c r="E42" s="14">
        <f t="shared" ref="E42" si="26">SUM(E26:E41)</f>
        <v>0</v>
      </c>
      <c r="F42" s="14">
        <f t="shared" ref="F42" si="27">SUM(F26:F41)</f>
        <v>0</v>
      </c>
      <c r="G42" s="15">
        <f>SUM(G26:G41)</f>
        <v>0</v>
      </c>
      <c r="I42" s="345" t="s">
        <v>31</v>
      </c>
      <c r="J42" s="346"/>
      <c r="K42" s="347"/>
      <c r="L42" s="14">
        <f t="shared" ref="L42" si="28">SUM(L26:L41)</f>
        <v>0</v>
      </c>
      <c r="M42" s="14">
        <f t="shared" ref="M42" si="29">SUM(M26:M41)</f>
        <v>0</v>
      </c>
      <c r="N42" s="14">
        <f t="shared" ref="N42" si="30">SUM(N26:N41)</f>
        <v>0</v>
      </c>
      <c r="O42" s="15">
        <f>SUM(O26:O41)</f>
        <v>0</v>
      </c>
      <c r="Q42" s="345" t="s">
        <v>31</v>
      </c>
      <c r="R42" s="346"/>
      <c r="S42" s="347"/>
      <c r="T42" s="14">
        <f t="shared" ref="T42" si="31">SUM(T26:T41)</f>
        <v>0</v>
      </c>
      <c r="U42" s="14">
        <f t="shared" ref="U42" si="32">SUM(U26:U41)</f>
        <v>0</v>
      </c>
      <c r="V42" s="14">
        <f t="shared" ref="V42" si="33">SUM(V26:V41)</f>
        <v>0</v>
      </c>
      <c r="W42" s="15">
        <f>SUM(W26:W41)</f>
        <v>0</v>
      </c>
      <c r="Y42" s="345" t="s">
        <v>31</v>
      </c>
      <c r="Z42" s="346"/>
      <c r="AA42" s="347"/>
      <c r="AB42" s="14">
        <f t="shared" ref="AB42" si="34">SUM(AB26:AB41)</f>
        <v>0</v>
      </c>
      <c r="AC42" s="14">
        <f t="shared" ref="AC42" si="35">SUM(AC26:AC41)</f>
        <v>0</v>
      </c>
      <c r="AD42" s="14">
        <f t="shared" ref="AD42" si="36">SUM(AD26:AD41)</f>
        <v>0</v>
      </c>
      <c r="AE42" s="15">
        <f>SUM(AE26:AE41)</f>
        <v>0</v>
      </c>
    </row>
    <row r="43" spans="1:31" ht="15.75" thickTop="1" x14ac:dyDescent="0.25"/>
  </sheetData>
  <sheetProtection algorithmName="SHA-512" hashValue="BMRkln9tMUEA/lGiVtsEgYuuUfLnNArmka6+k23srSiNVkwaxKS0aOt2xMKpRelJ9MxcX/5ljfv6kKR5tzfrrA==" saltValue="HA5wM5PFNNWEKvOV3rJPKA==" spinCount="100000" sheet="1" objects="1" scenarios="1"/>
  <dataConsolidate/>
  <mergeCells count="42">
    <mergeCell ref="AB24:AD24"/>
    <mergeCell ref="AE24:AE25"/>
    <mergeCell ref="A42:C42"/>
    <mergeCell ref="I42:K42"/>
    <mergeCell ref="Q42:S42"/>
    <mergeCell ref="Y42:AA42"/>
    <mergeCell ref="Y23:AA23"/>
    <mergeCell ref="A24:B24"/>
    <mergeCell ref="D24:F24"/>
    <mergeCell ref="G24:G25"/>
    <mergeCell ref="I24:J24"/>
    <mergeCell ref="L24:N24"/>
    <mergeCell ref="O24:O25"/>
    <mergeCell ref="Q24:R24"/>
    <mergeCell ref="T24:V24"/>
    <mergeCell ref="A23:C23"/>
    <mergeCell ref="I23:K23"/>
    <mergeCell ref="Q23:S23"/>
    <mergeCell ref="W24:W25"/>
    <mergeCell ref="Y24:Z24"/>
    <mergeCell ref="AB3:AD3"/>
    <mergeCell ref="AE3:AE4"/>
    <mergeCell ref="A21:C21"/>
    <mergeCell ref="I21:K21"/>
    <mergeCell ref="Q21:S21"/>
    <mergeCell ref="Y21:AA21"/>
    <mergeCell ref="A1:O1"/>
    <mergeCell ref="Q1:AE1"/>
    <mergeCell ref="Y2:AA2"/>
    <mergeCell ref="A3:B3"/>
    <mergeCell ref="D3:F3"/>
    <mergeCell ref="G3:G4"/>
    <mergeCell ref="I3:J3"/>
    <mergeCell ref="L3:N3"/>
    <mergeCell ref="O3:O4"/>
    <mergeCell ref="Q3:R3"/>
    <mergeCell ref="T3:V3"/>
    <mergeCell ref="A2:C2"/>
    <mergeCell ref="I2:K2"/>
    <mergeCell ref="Q2:S2"/>
    <mergeCell ref="W3:W4"/>
    <mergeCell ref="Y3:Z3"/>
  </mergeCells>
  <conditionalFormatting sqref="A5:G20 A21 G21">
    <cfRule type="containsBlanks" dxfId="28" priority="8">
      <formula>LEN(TRIM(A5))=0</formula>
    </cfRule>
  </conditionalFormatting>
  <conditionalFormatting sqref="Y26:AE41 Y42 AE42">
    <cfRule type="containsBlanks" dxfId="27" priority="1">
      <formula>LEN(TRIM(Y26))=0</formula>
    </cfRule>
  </conditionalFormatting>
  <conditionalFormatting sqref="A42 G42 A26:G41">
    <cfRule type="containsBlanks" dxfId="26" priority="7">
      <formula>LEN(TRIM(A26))=0</formula>
    </cfRule>
  </conditionalFormatting>
  <conditionalFormatting sqref="I21 O21 I5:O20">
    <cfRule type="containsBlanks" dxfId="25" priority="6">
      <formula>LEN(TRIM(I5))=0</formula>
    </cfRule>
  </conditionalFormatting>
  <conditionalFormatting sqref="I26:O41 I42 O42">
    <cfRule type="containsBlanks" dxfId="24" priority="5">
      <formula>LEN(TRIM(I26))=0</formula>
    </cfRule>
  </conditionalFormatting>
  <conditionalFormatting sqref="Q21 W21 Q5:W20">
    <cfRule type="containsBlanks" dxfId="23" priority="4">
      <formula>LEN(TRIM(Q5))=0</formula>
    </cfRule>
  </conditionalFormatting>
  <conditionalFormatting sqref="Q26:W41 Q42 W42">
    <cfRule type="containsBlanks" dxfId="22" priority="3">
      <formula>LEN(TRIM(Q26))=0</formula>
    </cfRule>
  </conditionalFormatting>
  <conditionalFormatting sqref="Y21 AE21 Y5:AE20">
    <cfRule type="containsBlanks" dxfId="21" priority="2">
      <formula>LEN(TRIM(Y5))=0</formula>
    </cfRule>
  </conditionalFormatting>
  <dataValidations count="4">
    <dataValidation type="date" operator="greaterThanOrEqual" allowBlank="1" showInputMessage="1" showErrorMessage="1" errorTitle="Stop" error="Not Allowed due to over age" promptTitle="Warning" prompt="Enter DOB after 31/12/1999" sqref="K5:K20">
      <formula1>36526</formula1>
    </dataValidation>
    <dataValidation type="date" operator="greaterThanOrEqual" allowBlank="1" showInputMessage="1" showErrorMessage="1" errorTitle="Stop" error="Not Allowed due to over age" promptTitle="Warning" prompt="Enter after 31/12/1999" sqref="S5:S20">
      <formula1>36526</formula1>
    </dataValidation>
    <dataValidation type="date" operator="greaterThan" allowBlank="1" showInputMessage="1" showErrorMessage="1" errorTitle="Stop" error="Not Allowed due to over age" promptTitle="Warning" prompt="Enter Age after 31/12/1999" sqref="AA5:AA20 C5:C20">
      <formula1>36525</formula1>
    </dataValidation>
    <dataValidation type="date" operator="greaterThanOrEqual" allowBlank="1" showInputMessage="1" showErrorMessage="1" errorTitle="Stop" error="Not Allowed due to over age" promptTitle="Warning" prompt="Enter D.O.B after 31/12/1999" sqref="AA26:AA41 S26:S41 K26:K41 C26:C41">
      <formula1>36526</formula1>
    </dataValidation>
  </dataValidations>
  <hyperlinks>
    <hyperlink ref="A3:B3" location="HOME!A1" display="HOME!A1"/>
    <hyperlink ref="A24:B24" location="HOME!A1" display="HOME!A1"/>
    <hyperlink ref="I3:J3" location="HOME!A1" display="HOME!A1"/>
    <hyperlink ref="I24:J24" location="HOME!A1" display="HOME!A1"/>
    <hyperlink ref="Q3:R3" location="HOME!A1" display="HOME!A1"/>
    <hyperlink ref="Q24:R24" location="HOME!A1" display="HOME!A1"/>
    <hyperlink ref="Y3:Z3" location="HOME!A1" display="HOME!A1"/>
    <hyperlink ref="Y24:Z24" location="HOME!A1" display="HOME!A1"/>
  </hyperlinks>
  <pageMargins left="0.39370078740157483" right="0.27559055118110237" top="0.74803149606299213" bottom="0.74803149606299213" header="0.31496062992125984" footer="0.31496062992125984"/>
  <pageSetup paperSize="190" scale="72" orientation="landscape" r:id="rId1"/>
  <headerFooter>
    <oddHeader>Prepared by SUNNY &amp;D&amp;RPage &amp;P</oddHeader>
    <oddFooter>&amp;LMarshal of Meet
(P.E.T. JNV Faridabad) &amp;RPrincipal
JNV Faridabad</oddFooter>
  </headerFooter>
  <colBreaks count="1" manualBreakCount="1">
    <brk id="16" max="1048575" man="1"/>
  </col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"/>
  <sheetViews>
    <sheetView view="pageBreakPreview" topLeftCell="A14" zoomScale="60" zoomScaleNormal="100" workbookViewId="0">
      <selection activeCell="C20" sqref="C20"/>
    </sheetView>
  </sheetViews>
  <sheetFormatPr defaultRowHeight="15" x14ac:dyDescent="0.25"/>
  <cols>
    <col min="1" max="1" width="5.140625" customWidth="1"/>
    <col min="2" max="2" width="16.28515625" style="16" bestFit="1" customWidth="1"/>
    <col min="3" max="3" width="8" style="8" bestFit="1" customWidth="1"/>
    <col min="4" max="4" width="5.42578125" customWidth="1"/>
    <col min="5" max="5" width="16.28515625" style="16" bestFit="1" customWidth="1"/>
    <col min="6" max="6" width="8" bestFit="1" customWidth="1"/>
    <col min="7" max="7" width="4.42578125" bestFit="1" customWidth="1"/>
    <col min="8" max="8" width="16.28515625" style="16" bestFit="1" customWidth="1"/>
    <col min="9" max="9" width="8" bestFit="1" customWidth="1"/>
    <col min="10" max="10" width="4.42578125" bestFit="1" customWidth="1"/>
    <col min="11" max="11" width="16.28515625" style="16" bestFit="1" customWidth="1"/>
    <col min="12" max="12" width="8" bestFit="1" customWidth="1"/>
    <col min="13" max="13" width="4.42578125" bestFit="1" customWidth="1"/>
    <col min="14" max="14" width="16.28515625" style="16" bestFit="1" customWidth="1"/>
    <col min="15" max="15" width="8" bestFit="1" customWidth="1"/>
    <col min="16" max="16" width="4.42578125" bestFit="1" customWidth="1"/>
    <col min="17" max="17" width="16.28515625" style="16" bestFit="1" customWidth="1"/>
    <col min="18" max="18" width="9.140625" customWidth="1"/>
    <col min="19" max="19" width="4.42578125" bestFit="1" customWidth="1"/>
    <col min="20" max="20" width="16.28515625" bestFit="1" customWidth="1"/>
    <col min="21" max="21" width="8" bestFit="1" customWidth="1"/>
    <col min="22" max="22" width="4.42578125" bestFit="1" customWidth="1"/>
    <col min="23" max="23" width="16.28515625" bestFit="1" customWidth="1"/>
    <col min="24" max="24" width="7.7109375" customWidth="1"/>
  </cols>
  <sheetData>
    <row r="1" spans="1:24" x14ac:dyDescent="0.25">
      <c r="A1" s="360"/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0"/>
      <c r="V1" s="360"/>
      <c r="W1" s="360"/>
      <c r="X1" s="360"/>
    </row>
    <row r="2" spans="1:24" x14ac:dyDescent="0.25">
      <c r="A2" s="331">
        <f>'Fix U-17 Girls'!B4</f>
        <v>0</v>
      </c>
      <c r="B2" s="331"/>
      <c r="C2" s="331"/>
      <c r="D2" s="331">
        <f>'U-17 GIRLS'!L2</f>
        <v>0</v>
      </c>
      <c r="E2" s="331"/>
      <c r="F2" s="331"/>
      <c r="G2" s="331">
        <f>'U-17 GIRLS'!T2</f>
        <v>0</v>
      </c>
      <c r="H2" s="331"/>
      <c r="I2" s="331"/>
      <c r="J2" s="331">
        <f>'U-17 GIRLS'!AB2</f>
        <v>0</v>
      </c>
      <c r="K2" s="331"/>
      <c r="L2" s="331"/>
      <c r="M2" s="331">
        <f>'U-17 GIRLS'!D23</f>
        <v>0</v>
      </c>
      <c r="N2" s="331"/>
      <c r="O2" s="331"/>
      <c r="P2" s="331">
        <f>'U-17 GIRLS'!L23</f>
        <v>0</v>
      </c>
      <c r="Q2" s="331"/>
      <c r="R2" s="331"/>
      <c r="S2" s="331">
        <f>'U-17 GIRLS'!T23</f>
        <v>0</v>
      </c>
      <c r="T2" s="331"/>
      <c r="U2" s="331"/>
      <c r="V2" s="331">
        <f>'U-17 GIRLS'!AB23</f>
        <v>0</v>
      </c>
      <c r="W2" s="331"/>
      <c r="X2" s="331"/>
    </row>
    <row r="3" spans="1:24" ht="70.5" customHeight="1" x14ac:dyDescent="0.25">
      <c r="A3" s="21" t="s">
        <v>34</v>
      </c>
      <c r="B3" s="22" t="s">
        <v>32</v>
      </c>
      <c r="C3" s="20" t="s">
        <v>35</v>
      </c>
      <c r="D3" s="21" t="s">
        <v>34</v>
      </c>
      <c r="E3" s="22" t="s">
        <v>32</v>
      </c>
      <c r="F3" s="21" t="s">
        <v>33</v>
      </c>
      <c r="G3" s="21" t="s">
        <v>34</v>
      </c>
      <c r="H3" s="22" t="s">
        <v>32</v>
      </c>
      <c r="I3" s="21" t="s">
        <v>33</v>
      </c>
      <c r="J3" s="21" t="s">
        <v>34</v>
      </c>
      <c r="K3" s="22" t="s">
        <v>32</v>
      </c>
      <c r="L3" s="21" t="s">
        <v>33</v>
      </c>
      <c r="M3" s="21" t="s">
        <v>34</v>
      </c>
      <c r="N3" s="22" t="s">
        <v>32</v>
      </c>
      <c r="O3" s="21" t="s">
        <v>33</v>
      </c>
      <c r="P3" s="21" t="s">
        <v>34</v>
      </c>
      <c r="Q3" s="22" t="s">
        <v>32</v>
      </c>
      <c r="R3" s="21" t="s">
        <v>33</v>
      </c>
      <c r="S3" s="21" t="s">
        <v>34</v>
      </c>
      <c r="T3" s="17" t="s">
        <v>32</v>
      </c>
      <c r="U3" s="21" t="s">
        <v>33</v>
      </c>
      <c r="V3" s="21" t="s">
        <v>34</v>
      </c>
      <c r="W3" s="17" t="s">
        <v>32</v>
      </c>
      <c r="X3" s="21" t="s">
        <v>33</v>
      </c>
    </row>
    <row r="4" spans="1:24" ht="24.95" customHeight="1" x14ac:dyDescent="0.25">
      <c r="A4" s="18">
        <f>'U-17 GIRLS'!A5</f>
        <v>0</v>
      </c>
      <c r="B4" s="43">
        <f>'U-17 GIRLS'!B5</f>
        <v>0</v>
      </c>
      <c r="C4" s="19">
        <f>'U-17 GIRLS'!G5</f>
        <v>0</v>
      </c>
      <c r="D4" s="23">
        <f>'U-17 GIRLS'!I5</f>
        <v>0</v>
      </c>
      <c r="E4" s="44">
        <f>'U-17 GIRLS'!J5</f>
        <v>0</v>
      </c>
      <c r="F4" s="19">
        <f>'U-17 GIRLS'!O5</f>
        <v>0</v>
      </c>
      <c r="G4" s="23">
        <f>'U-17 GIRLS'!Q5</f>
        <v>0</v>
      </c>
      <c r="H4" s="44">
        <f>'U-17 GIRLS'!R5</f>
        <v>0</v>
      </c>
      <c r="I4" s="19">
        <f>'U-17 GIRLS'!W5</f>
        <v>0</v>
      </c>
      <c r="J4" s="23">
        <f>'U-17 GIRLS'!Y5</f>
        <v>0</v>
      </c>
      <c r="K4" s="44">
        <f>'U-17 GIRLS'!Z5</f>
        <v>0</v>
      </c>
      <c r="L4" s="19">
        <f>'U-17 GIRLS'!AE5</f>
        <v>0</v>
      </c>
      <c r="M4" s="23">
        <f>'U-17 GIRLS'!A26</f>
        <v>0</v>
      </c>
      <c r="N4" s="44">
        <f>'U-17 GIRLS'!B26</f>
        <v>0</v>
      </c>
      <c r="O4" s="19">
        <f>'U-17 GIRLS'!G26</f>
        <v>0</v>
      </c>
      <c r="P4" s="23">
        <f>'U-17 GIRLS'!I26</f>
        <v>0</v>
      </c>
      <c r="Q4" s="44">
        <f>'U-17 GIRLS'!J26</f>
        <v>0</v>
      </c>
      <c r="R4" s="19">
        <f>'U-17 GIRLS'!O26</f>
        <v>0</v>
      </c>
      <c r="S4" s="23">
        <f>'U-17 GIRLS'!Q26</f>
        <v>0</v>
      </c>
      <c r="T4" s="23">
        <f>'U-17 GIRLS'!R26</f>
        <v>0</v>
      </c>
      <c r="U4" s="19">
        <f>'U-17 GIRLS'!W26</f>
        <v>0</v>
      </c>
      <c r="V4" s="23">
        <f>'U-17 GIRLS'!Y26</f>
        <v>0</v>
      </c>
      <c r="W4" s="23">
        <f>'U-17 GIRLS'!Z26</f>
        <v>0</v>
      </c>
      <c r="X4" s="19">
        <f>'U-17 GIRLS'!AE26</f>
        <v>0</v>
      </c>
    </row>
    <row r="5" spans="1:24" ht="24.95" customHeight="1" x14ac:dyDescent="0.25">
      <c r="A5" s="24">
        <f>'U-17 GIRLS'!A6</f>
        <v>0</v>
      </c>
      <c r="B5" s="43">
        <f>'U-17 GIRLS'!B6</f>
        <v>0</v>
      </c>
      <c r="C5" s="19">
        <f>'U-17 GIRLS'!G6</f>
        <v>0</v>
      </c>
      <c r="D5" s="23">
        <f>'U-17 GIRLS'!I6</f>
        <v>0</v>
      </c>
      <c r="E5" s="44">
        <f>'U-17 GIRLS'!J6</f>
        <v>0</v>
      </c>
      <c r="F5" s="19">
        <f>'U-17 GIRLS'!O6</f>
        <v>0</v>
      </c>
      <c r="G5" s="23">
        <f>'U-17 GIRLS'!Q6</f>
        <v>0</v>
      </c>
      <c r="H5" s="44">
        <f>'U-17 GIRLS'!R6</f>
        <v>0</v>
      </c>
      <c r="I5" s="19">
        <f>'U-17 GIRLS'!W6</f>
        <v>0</v>
      </c>
      <c r="J5" s="23">
        <f>'U-17 GIRLS'!Y6</f>
        <v>0</v>
      </c>
      <c r="K5" s="44">
        <f>'U-17 GIRLS'!Z6</f>
        <v>0</v>
      </c>
      <c r="L5" s="19">
        <f>'U-17 GIRLS'!AE6</f>
        <v>0</v>
      </c>
      <c r="M5" s="23">
        <f>'U-17 GIRLS'!A27</f>
        <v>0</v>
      </c>
      <c r="N5" s="44">
        <f>'U-17 GIRLS'!B27</f>
        <v>0</v>
      </c>
      <c r="O5" s="19">
        <f>'U-17 GIRLS'!G27</f>
        <v>0</v>
      </c>
      <c r="P5" s="23">
        <f>'U-17 GIRLS'!I27</f>
        <v>0</v>
      </c>
      <c r="Q5" s="44">
        <f>'U-17 GIRLS'!J27</f>
        <v>0</v>
      </c>
      <c r="R5" s="19">
        <f>'U-17 GIRLS'!O27</f>
        <v>0</v>
      </c>
      <c r="S5" s="23">
        <f>'U-17 GIRLS'!Q27</f>
        <v>0</v>
      </c>
      <c r="T5" s="23">
        <f>'U-17 GIRLS'!R27</f>
        <v>0</v>
      </c>
      <c r="U5" s="19">
        <f>'U-17 GIRLS'!W27</f>
        <v>0</v>
      </c>
      <c r="V5" s="23">
        <f>'U-17 GIRLS'!Y27</f>
        <v>0</v>
      </c>
      <c r="W5" s="23">
        <f>'U-17 GIRLS'!Z27</f>
        <v>0</v>
      </c>
      <c r="X5" s="19">
        <f>'U-17 GIRLS'!AE27</f>
        <v>0</v>
      </c>
    </row>
    <row r="6" spans="1:24" ht="24.95" customHeight="1" x14ac:dyDescent="0.25">
      <c r="A6" s="24">
        <f>'U-17 GIRLS'!A7</f>
        <v>0</v>
      </c>
      <c r="B6" s="43">
        <f>'U-17 GIRLS'!B7</f>
        <v>0</v>
      </c>
      <c r="C6" s="19">
        <f>'U-17 GIRLS'!G7</f>
        <v>0</v>
      </c>
      <c r="D6" s="23">
        <f>'U-17 GIRLS'!I7</f>
        <v>0</v>
      </c>
      <c r="E6" s="44">
        <f>'U-17 GIRLS'!J7</f>
        <v>0</v>
      </c>
      <c r="F6" s="19">
        <f>'U-17 GIRLS'!O7</f>
        <v>0</v>
      </c>
      <c r="G6" s="23">
        <f>'U-17 GIRLS'!Q7</f>
        <v>0</v>
      </c>
      <c r="H6" s="44">
        <f>'U-17 GIRLS'!R7</f>
        <v>0</v>
      </c>
      <c r="I6" s="19">
        <f>'U-17 GIRLS'!W7</f>
        <v>0</v>
      </c>
      <c r="J6" s="23">
        <f>'U-17 GIRLS'!Y7</f>
        <v>0</v>
      </c>
      <c r="K6" s="44">
        <f>'U-17 GIRLS'!Z7</f>
        <v>0</v>
      </c>
      <c r="L6" s="19">
        <f>'U-17 GIRLS'!AE7</f>
        <v>0</v>
      </c>
      <c r="M6" s="23">
        <f>'U-17 GIRLS'!A28</f>
        <v>0</v>
      </c>
      <c r="N6" s="44">
        <f>'U-17 GIRLS'!B28</f>
        <v>0</v>
      </c>
      <c r="O6" s="19">
        <f>'U-17 GIRLS'!G28</f>
        <v>0</v>
      </c>
      <c r="P6" s="23">
        <f>'U-17 GIRLS'!I28</f>
        <v>0</v>
      </c>
      <c r="Q6" s="44">
        <f>'U-17 GIRLS'!J28</f>
        <v>0</v>
      </c>
      <c r="R6" s="19">
        <f>'U-17 GIRLS'!O28</f>
        <v>0</v>
      </c>
      <c r="S6" s="23">
        <f>'U-17 GIRLS'!Q28</f>
        <v>0</v>
      </c>
      <c r="T6" s="23">
        <f>'U-17 GIRLS'!R28</f>
        <v>0</v>
      </c>
      <c r="U6" s="19">
        <f>'U-17 GIRLS'!W28</f>
        <v>0</v>
      </c>
      <c r="V6" s="23">
        <f>'U-17 GIRLS'!Y28</f>
        <v>0</v>
      </c>
      <c r="W6" s="23">
        <f>'U-17 GIRLS'!Z28</f>
        <v>0</v>
      </c>
      <c r="X6" s="19">
        <f>'U-17 GIRLS'!AE28</f>
        <v>0</v>
      </c>
    </row>
    <row r="7" spans="1:24" ht="24.95" customHeight="1" x14ac:dyDescent="0.25">
      <c r="A7" s="24">
        <f>'U-17 GIRLS'!A8</f>
        <v>0</v>
      </c>
      <c r="B7" s="43">
        <f>'U-17 GIRLS'!B8</f>
        <v>0</v>
      </c>
      <c r="C7" s="19">
        <f>'U-17 GIRLS'!G8</f>
        <v>0</v>
      </c>
      <c r="D7" s="23">
        <f>'U-17 GIRLS'!I8</f>
        <v>0</v>
      </c>
      <c r="E7" s="44">
        <f>'U-17 GIRLS'!J8</f>
        <v>0</v>
      </c>
      <c r="F7" s="19">
        <f>'U-17 GIRLS'!O8</f>
        <v>0</v>
      </c>
      <c r="G7" s="23">
        <f>'U-17 GIRLS'!Q8</f>
        <v>0</v>
      </c>
      <c r="H7" s="44">
        <f>'U-17 GIRLS'!R8</f>
        <v>0</v>
      </c>
      <c r="I7" s="19">
        <f>'U-17 GIRLS'!W8</f>
        <v>0</v>
      </c>
      <c r="J7" s="23">
        <f>'U-17 GIRLS'!Y8</f>
        <v>0</v>
      </c>
      <c r="K7" s="44">
        <f>'U-17 GIRLS'!Z8</f>
        <v>0</v>
      </c>
      <c r="L7" s="19">
        <f>'U-17 GIRLS'!AE8</f>
        <v>0</v>
      </c>
      <c r="M7" s="23">
        <f>'U-17 GIRLS'!A29</f>
        <v>0</v>
      </c>
      <c r="N7" s="44">
        <f>'U-17 GIRLS'!B29</f>
        <v>0</v>
      </c>
      <c r="O7" s="19">
        <f>'U-17 GIRLS'!G29</f>
        <v>0</v>
      </c>
      <c r="P7" s="23">
        <f>'U-17 GIRLS'!I29</f>
        <v>0</v>
      </c>
      <c r="Q7" s="44">
        <f>'U-17 GIRLS'!J29</f>
        <v>0</v>
      </c>
      <c r="R7" s="19">
        <f>'U-17 GIRLS'!O29</f>
        <v>0</v>
      </c>
      <c r="S7" s="23">
        <f>'U-17 GIRLS'!Q29</f>
        <v>0</v>
      </c>
      <c r="T7" s="23">
        <f>'U-17 GIRLS'!R29</f>
        <v>0</v>
      </c>
      <c r="U7" s="19">
        <f>'U-17 GIRLS'!W29</f>
        <v>0</v>
      </c>
      <c r="V7" s="23">
        <f>'U-17 GIRLS'!Y29</f>
        <v>0</v>
      </c>
      <c r="W7" s="23">
        <f>'U-17 GIRLS'!Z29</f>
        <v>0</v>
      </c>
      <c r="X7" s="19">
        <f>'U-17 GIRLS'!AE29</f>
        <v>0</v>
      </c>
    </row>
    <row r="8" spans="1:24" ht="24.95" customHeight="1" x14ac:dyDescent="0.25">
      <c r="A8" s="24">
        <f>'U-17 GIRLS'!A9</f>
        <v>0</v>
      </c>
      <c r="B8" s="43">
        <f>'U-17 GIRLS'!B9</f>
        <v>0</v>
      </c>
      <c r="C8" s="19">
        <f>'U-17 GIRLS'!G9</f>
        <v>0</v>
      </c>
      <c r="D8" s="23">
        <f>'U-17 GIRLS'!I9</f>
        <v>0</v>
      </c>
      <c r="E8" s="44">
        <f>'U-17 GIRLS'!J9</f>
        <v>0</v>
      </c>
      <c r="F8" s="19">
        <f>'U-17 GIRLS'!O9</f>
        <v>0</v>
      </c>
      <c r="G8" s="23">
        <f>'U-17 GIRLS'!Q9</f>
        <v>0</v>
      </c>
      <c r="H8" s="44">
        <f>'U-17 GIRLS'!R9</f>
        <v>0</v>
      </c>
      <c r="I8" s="19">
        <f>'U-17 GIRLS'!W9</f>
        <v>0</v>
      </c>
      <c r="J8" s="23">
        <f>'U-17 GIRLS'!Y9</f>
        <v>0</v>
      </c>
      <c r="K8" s="44">
        <f>'U-17 GIRLS'!Z9</f>
        <v>0</v>
      </c>
      <c r="L8" s="19">
        <f>'U-17 GIRLS'!AE9</f>
        <v>0</v>
      </c>
      <c r="M8" s="23">
        <f>'U-17 GIRLS'!A30</f>
        <v>0</v>
      </c>
      <c r="N8" s="44">
        <f>'U-17 GIRLS'!B30</f>
        <v>0</v>
      </c>
      <c r="O8" s="19">
        <f>'U-17 GIRLS'!G30</f>
        <v>0</v>
      </c>
      <c r="P8" s="23">
        <f>'U-17 GIRLS'!I30</f>
        <v>0</v>
      </c>
      <c r="Q8" s="44">
        <f>'U-17 GIRLS'!J30</f>
        <v>0</v>
      </c>
      <c r="R8" s="19">
        <f>'U-17 GIRLS'!O30</f>
        <v>0</v>
      </c>
      <c r="S8" s="23">
        <f>'U-17 GIRLS'!Q30</f>
        <v>0</v>
      </c>
      <c r="T8" s="23">
        <f>'U-17 GIRLS'!R30</f>
        <v>0</v>
      </c>
      <c r="U8" s="19">
        <f>'U-17 GIRLS'!W30</f>
        <v>0</v>
      </c>
      <c r="V8" s="23">
        <f>'U-17 GIRLS'!Y30</f>
        <v>0</v>
      </c>
      <c r="W8" s="23">
        <f>'U-17 GIRLS'!Z30</f>
        <v>0</v>
      </c>
      <c r="X8" s="19">
        <f>'U-17 GIRLS'!AE30</f>
        <v>0</v>
      </c>
    </row>
    <row r="9" spans="1:24" ht="24.95" customHeight="1" x14ac:dyDescent="0.25">
      <c r="A9" s="24">
        <f>'U-17 GIRLS'!A10</f>
        <v>0</v>
      </c>
      <c r="B9" s="43">
        <f>'U-17 GIRLS'!B10</f>
        <v>0</v>
      </c>
      <c r="C9" s="19">
        <f>'U-17 GIRLS'!G10</f>
        <v>0</v>
      </c>
      <c r="D9" s="23">
        <f>'U-17 GIRLS'!I10</f>
        <v>0</v>
      </c>
      <c r="E9" s="44">
        <f>'U-17 GIRLS'!J10</f>
        <v>0</v>
      </c>
      <c r="F9" s="19">
        <f>'U-17 GIRLS'!O10</f>
        <v>0</v>
      </c>
      <c r="G9" s="23">
        <f>'U-17 GIRLS'!Q10</f>
        <v>0</v>
      </c>
      <c r="H9" s="44">
        <f>'U-17 GIRLS'!R10</f>
        <v>0</v>
      </c>
      <c r="I9" s="19">
        <f>'U-17 GIRLS'!W10</f>
        <v>0</v>
      </c>
      <c r="J9" s="23">
        <f>'U-17 GIRLS'!Y10</f>
        <v>0</v>
      </c>
      <c r="K9" s="44">
        <f>'U-17 GIRLS'!Z10</f>
        <v>0</v>
      </c>
      <c r="L9" s="19">
        <f>'U-17 GIRLS'!AE10</f>
        <v>0</v>
      </c>
      <c r="M9" s="23">
        <f>'U-17 GIRLS'!A31</f>
        <v>0</v>
      </c>
      <c r="N9" s="44">
        <f>'U-17 GIRLS'!B31</f>
        <v>0</v>
      </c>
      <c r="O9" s="19">
        <f>'U-17 GIRLS'!G31</f>
        <v>0</v>
      </c>
      <c r="P9" s="23">
        <f>'U-17 GIRLS'!I31</f>
        <v>0</v>
      </c>
      <c r="Q9" s="44">
        <f>'U-17 GIRLS'!J31</f>
        <v>0</v>
      </c>
      <c r="R9" s="19">
        <f>'U-17 GIRLS'!O31</f>
        <v>0</v>
      </c>
      <c r="S9" s="23">
        <f>'U-17 GIRLS'!Q31</f>
        <v>0</v>
      </c>
      <c r="T9" s="23">
        <f>'U-17 GIRLS'!R31</f>
        <v>0</v>
      </c>
      <c r="U9" s="19">
        <f>'U-17 GIRLS'!W31</f>
        <v>0</v>
      </c>
      <c r="V9" s="23">
        <f>'U-17 GIRLS'!Y31</f>
        <v>0</v>
      </c>
      <c r="W9" s="23">
        <f>'U-17 GIRLS'!Z31</f>
        <v>0</v>
      </c>
      <c r="X9" s="19">
        <f>'U-17 GIRLS'!AE31</f>
        <v>0</v>
      </c>
    </row>
    <row r="10" spans="1:24" ht="24.95" customHeight="1" x14ac:dyDescent="0.25">
      <c r="A10" s="24">
        <f>'U-17 GIRLS'!A11</f>
        <v>0</v>
      </c>
      <c r="B10" s="43">
        <f>'U-17 GIRLS'!B11</f>
        <v>0</v>
      </c>
      <c r="C10" s="19">
        <f>'U-17 GIRLS'!G11</f>
        <v>0</v>
      </c>
      <c r="D10" s="23">
        <f>'U-17 GIRLS'!I11</f>
        <v>0</v>
      </c>
      <c r="E10" s="44">
        <f>'U-17 GIRLS'!J11</f>
        <v>0</v>
      </c>
      <c r="F10" s="19">
        <f>'U-17 GIRLS'!O11</f>
        <v>0</v>
      </c>
      <c r="G10" s="23">
        <f>'U-17 GIRLS'!Q11</f>
        <v>0</v>
      </c>
      <c r="H10" s="44">
        <f>'U-17 GIRLS'!R11</f>
        <v>0</v>
      </c>
      <c r="I10" s="19">
        <f>'U-17 GIRLS'!W11</f>
        <v>0</v>
      </c>
      <c r="J10" s="23">
        <f>'U-17 GIRLS'!Y11</f>
        <v>0</v>
      </c>
      <c r="K10" s="44">
        <f>'U-17 GIRLS'!Z11</f>
        <v>0</v>
      </c>
      <c r="L10" s="19">
        <f>'U-17 GIRLS'!AE11</f>
        <v>0</v>
      </c>
      <c r="M10" s="23">
        <f>'U-17 GIRLS'!A32</f>
        <v>0</v>
      </c>
      <c r="N10" s="44">
        <f>'U-17 GIRLS'!B32</f>
        <v>0</v>
      </c>
      <c r="O10" s="19">
        <f>'U-17 GIRLS'!G32</f>
        <v>0</v>
      </c>
      <c r="P10" s="23">
        <f>'U-17 GIRLS'!I32</f>
        <v>0</v>
      </c>
      <c r="Q10" s="44">
        <f>'U-17 GIRLS'!J32</f>
        <v>0</v>
      </c>
      <c r="R10" s="19">
        <f>'U-17 GIRLS'!O32</f>
        <v>0</v>
      </c>
      <c r="S10" s="23">
        <f>'U-17 GIRLS'!Q32</f>
        <v>0</v>
      </c>
      <c r="T10" s="23">
        <f>'U-17 GIRLS'!R32</f>
        <v>0</v>
      </c>
      <c r="U10" s="19">
        <f>'U-17 GIRLS'!W32</f>
        <v>0</v>
      </c>
      <c r="V10" s="23">
        <f>'U-17 GIRLS'!Y32</f>
        <v>0</v>
      </c>
      <c r="W10" s="23">
        <f>'U-17 GIRLS'!Z32</f>
        <v>0</v>
      </c>
      <c r="X10" s="19">
        <f>'U-17 GIRLS'!AE32</f>
        <v>0</v>
      </c>
    </row>
    <row r="11" spans="1:24" ht="24.95" customHeight="1" x14ac:dyDescent="0.25">
      <c r="A11" s="24">
        <f>'U-17 GIRLS'!A12</f>
        <v>0</v>
      </c>
      <c r="B11" s="43">
        <f>'U-17 GIRLS'!B12</f>
        <v>0</v>
      </c>
      <c r="C11" s="19">
        <f>'U-17 GIRLS'!G12</f>
        <v>0</v>
      </c>
      <c r="D11" s="23">
        <f>'U-17 GIRLS'!I12</f>
        <v>0</v>
      </c>
      <c r="E11" s="44">
        <f>'U-17 GIRLS'!J12</f>
        <v>0</v>
      </c>
      <c r="F11" s="19">
        <f>'U-17 GIRLS'!O12</f>
        <v>0</v>
      </c>
      <c r="G11" s="23">
        <f>'U-17 GIRLS'!Q12</f>
        <v>0</v>
      </c>
      <c r="H11" s="44">
        <f>'U-17 GIRLS'!R12</f>
        <v>0</v>
      </c>
      <c r="I11" s="19">
        <f>'U-17 GIRLS'!W12</f>
        <v>0</v>
      </c>
      <c r="J11" s="23">
        <f>'U-17 GIRLS'!Y12</f>
        <v>0</v>
      </c>
      <c r="K11" s="44">
        <f>'U-17 GIRLS'!Z12</f>
        <v>0</v>
      </c>
      <c r="L11" s="19">
        <f>'U-17 GIRLS'!AE12</f>
        <v>0</v>
      </c>
      <c r="M11" s="23">
        <f>'U-17 GIRLS'!A33</f>
        <v>0</v>
      </c>
      <c r="N11" s="44">
        <f>'U-17 GIRLS'!B33</f>
        <v>0</v>
      </c>
      <c r="O11" s="19">
        <f>'U-17 GIRLS'!G33</f>
        <v>0</v>
      </c>
      <c r="P11" s="23">
        <f>'U-17 GIRLS'!I33</f>
        <v>0</v>
      </c>
      <c r="Q11" s="44">
        <f>'U-17 GIRLS'!J33</f>
        <v>0</v>
      </c>
      <c r="R11" s="19">
        <f>'U-17 GIRLS'!O33</f>
        <v>0</v>
      </c>
      <c r="S11" s="23">
        <f>'U-17 GIRLS'!Q33</f>
        <v>0</v>
      </c>
      <c r="T11" s="23">
        <f>'U-17 GIRLS'!R33</f>
        <v>0</v>
      </c>
      <c r="U11" s="19">
        <f>'U-17 GIRLS'!W33</f>
        <v>0</v>
      </c>
      <c r="V11" s="23">
        <f>'U-17 GIRLS'!Y33</f>
        <v>0</v>
      </c>
      <c r="W11" s="23">
        <f>'U-17 GIRLS'!Z33</f>
        <v>0</v>
      </c>
      <c r="X11" s="19">
        <f>'U-17 GIRLS'!AE33</f>
        <v>0</v>
      </c>
    </row>
    <row r="12" spans="1:24" ht="24.95" customHeight="1" x14ac:dyDescent="0.25">
      <c r="A12" s="24">
        <f>'U-17 GIRLS'!A13</f>
        <v>0</v>
      </c>
      <c r="B12" s="43">
        <f>'U-17 GIRLS'!B13</f>
        <v>0</v>
      </c>
      <c r="C12" s="19">
        <f>'U-17 GIRLS'!G13</f>
        <v>0</v>
      </c>
      <c r="D12" s="23">
        <f>'U-17 GIRLS'!I13</f>
        <v>0</v>
      </c>
      <c r="E12" s="44">
        <f>'U-17 GIRLS'!J13</f>
        <v>0</v>
      </c>
      <c r="F12" s="19">
        <f>'U-17 GIRLS'!O13</f>
        <v>0</v>
      </c>
      <c r="G12" s="23">
        <f>'U-17 GIRLS'!Q13</f>
        <v>0</v>
      </c>
      <c r="H12" s="44">
        <f>'U-17 GIRLS'!R13</f>
        <v>0</v>
      </c>
      <c r="I12" s="19">
        <f>'U-17 GIRLS'!W13</f>
        <v>0</v>
      </c>
      <c r="J12" s="23">
        <f>'U-17 GIRLS'!Y13</f>
        <v>0</v>
      </c>
      <c r="K12" s="44">
        <f>'U-17 GIRLS'!Z13</f>
        <v>0</v>
      </c>
      <c r="L12" s="19">
        <f>'U-17 GIRLS'!AE13</f>
        <v>0</v>
      </c>
      <c r="M12" s="23">
        <f>'U-17 GIRLS'!A34</f>
        <v>0</v>
      </c>
      <c r="N12" s="44">
        <f>'U-17 GIRLS'!B34</f>
        <v>0</v>
      </c>
      <c r="O12" s="19">
        <f>'U-17 GIRLS'!G34</f>
        <v>0</v>
      </c>
      <c r="P12" s="23">
        <f>'U-17 GIRLS'!I34</f>
        <v>0</v>
      </c>
      <c r="Q12" s="44">
        <f>'U-17 GIRLS'!J34</f>
        <v>0</v>
      </c>
      <c r="R12" s="19">
        <f>'U-17 GIRLS'!O34</f>
        <v>0</v>
      </c>
      <c r="S12" s="23">
        <f>'U-17 GIRLS'!Q34</f>
        <v>0</v>
      </c>
      <c r="T12" s="23">
        <f>'U-17 GIRLS'!R34</f>
        <v>0</v>
      </c>
      <c r="U12" s="19">
        <f>'U-17 GIRLS'!W34</f>
        <v>0</v>
      </c>
      <c r="V12" s="23">
        <f>'U-17 GIRLS'!Y34</f>
        <v>0</v>
      </c>
      <c r="W12" s="23">
        <f>'U-17 GIRLS'!Z34</f>
        <v>0</v>
      </c>
      <c r="X12" s="19">
        <f>'U-17 GIRLS'!AE34</f>
        <v>0</v>
      </c>
    </row>
    <row r="13" spans="1:24" ht="24.95" customHeight="1" x14ac:dyDescent="0.25">
      <c r="A13" s="24">
        <f>'U-17 GIRLS'!A14</f>
        <v>0</v>
      </c>
      <c r="B13" s="43">
        <f>'U-17 GIRLS'!B14</f>
        <v>0</v>
      </c>
      <c r="C13" s="19">
        <f>'U-17 GIRLS'!G14</f>
        <v>0</v>
      </c>
      <c r="D13" s="23">
        <f>'U-17 GIRLS'!I14</f>
        <v>0</v>
      </c>
      <c r="E13" s="44">
        <f>'U-17 GIRLS'!J14</f>
        <v>0</v>
      </c>
      <c r="F13" s="19">
        <f>'U-17 GIRLS'!O14</f>
        <v>0</v>
      </c>
      <c r="G13" s="23">
        <f>'U-17 GIRLS'!Q14</f>
        <v>0</v>
      </c>
      <c r="H13" s="44">
        <f>'U-17 GIRLS'!R14</f>
        <v>0</v>
      </c>
      <c r="I13" s="19">
        <f>'U-17 GIRLS'!W14</f>
        <v>0</v>
      </c>
      <c r="J13" s="23">
        <f>'U-17 GIRLS'!Y14</f>
        <v>0</v>
      </c>
      <c r="K13" s="44">
        <f>'U-17 GIRLS'!Z14</f>
        <v>0</v>
      </c>
      <c r="L13" s="19">
        <f>'U-17 GIRLS'!AE14</f>
        <v>0</v>
      </c>
      <c r="M13" s="23">
        <f>'U-17 GIRLS'!A35</f>
        <v>0</v>
      </c>
      <c r="N13" s="44">
        <f>'U-17 GIRLS'!B35</f>
        <v>0</v>
      </c>
      <c r="O13" s="19">
        <f>'U-17 GIRLS'!G35</f>
        <v>0</v>
      </c>
      <c r="P13" s="23">
        <f>'U-17 GIRLS'!I35</f>
        <v>0</v>
      </c>
      <c r="Q13" s="44">
        <f>'U-17 GIRLS'!J35</f>
        <v>0</v>
      </c>
      <c r="R13" s="19">
        <f>'U-17 GIRLS'!O35</f>
        <v>0</v>
      </c>
      <c r="S13" s="23">
        <f>'U-17 GIRLS'!Q35</f>
        <v>0</v>
      </c>
      <c r="T13" s="23">
        <f>'U-17 GIRLS'!R35</f>
        <v>0</v>
      </c>
      <c r="U13" s="19">
        <f>'U-17 GIRLS'!W35</f>
        <v>0</v>
      </c>
      <c r="V13" s="23">
        <f>'U-17 GIRLS'!Y35</f>
        <v>0</v>
      </c>
      <c r="W13" s="23">
        <f>'U-17 GIRLS'!Z35</f>
        <v>0</v>
      </c>
      <c r="X13" s="19">
        <f>'U-17 GIRLS'!AE35</f>
        <v>0</v>
      </c>
    </row>
    <row r="14" spans="1:24" ht="24.95" customHeight="1" x14ac:dyDescent="0.25">
      <c r="A14" s="24">
        <f>'U-17 GIRLS'!A15</f>
        <v>0</v>
      </c>
      <c r="B14" s="43">
        <f>'U-17 GIRLS'!B15</f>
        <v>0</v>
      </c>
      <c r="C14" s="19">
        <f>'U-17 GIRLS'!G15</f>
        <v>0</v>
      </c>
      <c r="D14" s="23">
        <f>'U-17 GIRLS'!I15</f>
        <v>0</v>
      </c>
      <c r="E14" s="44">
        <f>'U-17 GIRLS'!J15</f>
        <v>0</v>
      </c>
      <c r="F14" s="19">
        <f>'U-17 GIRLS'!O15</f>
        <v>0</v>
      </c>
      <c r="G14" s="23">
        <f>'U-17 GIRLS'!Q15</f>
        <v>0</v>
      </c>
      <c r="H14" s="44">
        <f>'U-17 GIRLS'!R15</f>
        <v>0</v>
      </c>
      <c r="I14" s="19">
        <f>'U-17 GIRLS'!W15</f>
        <v>0</v>
      </c>
      <c r="J14" s="23">
        <f>'U-17 GIRLS'!Y15</f>
        <v>0</v>
      </c>
      <c r="K14" s="44">
        <f>'U-17 GIRLS'!Z15</f>
        <v>0</v>
      </c>
      <c r="L14" s="19">
        <f>'U-17 GIRLS'!AE15</f>
        <v>0</v>
      </c>
      <c r="M14" s="23">
        <f>'U-17 GIRLS'!A36</f>
        <v>0</v>
      </c>
      <c r="N14" s="44">
        <f>'U-17 GIRLS'!B36</f>
        <v>0</v>
      </c>
      <c r="O14" s="19">
        <f>'U-17 GIRLS'!G36</f>
        <v>0</v>
      </c>
      <c r="P14" s="23">
        <f>'U-17 GIRLS'!I36</f>
        <v>0</v>
      </c>
      <c r="Q14" s="44">
        <f>'U-17 GIRLS'!J36</f>
        <v>0</v>
      </c>
      <c r="R14" s="19">
        <f>'U-17 GIRLS'!O36</f>
        <v>0</v>
      </c>
      <c r="S14" s="23">
        <f>'U-17 GIRLS'!Q36</f>
        <v>0</v>
      </c>
      <c r="T14" s="23">
        <f>'U-17 GIRLS'!R36</f>
        <v>0</v>
      </c>
      <c r="U14" s="19">
        <f>'U-17 GIRLS'!W36</f>
        <v>0</v>
      </c>
      <c r="V14" s="23">
        <f>'U-17 GIRLS'!Y36</f>
        <v>0</v>
      </c>
      <c r="W14" s="23">
        <f>'U-17 GIRLS'!Z36</f>
        <v>0</v>
      </c>
      <c r="X14" s="19">
        <f>'U-17 GIRLS'!AE36</f>
        <v>0</v>
      </c>
    </row>
    <row r="15" spans="1:24" ht="24.95" customHeight="1" x14ac:dyDescent="0.25">
      <c r="A15" s="24">
        <f>'U-17 GIRLS'!A16</f>
        <v>0</v>
      </c>
      <c r="B15" s="43">
        <f>'U-17 GIRLS'!B16</f>
        <v>0</v>
      </c>
      <c r="C15" s="19">
        <f>'U-17 GIRLS'!G16</f>
        <v>0</v>
      </c>
      <c r="D15" s="23">
        <f>'U-17 GIRLS'!I16</f>
        <v>0</v>
      </c>
      <c r="E15" s="44">
        <f>'U-17 GIRLS'!J16</f>
        <v>0</v>
      </c>
      <c r="F15" s="19">
        <f>'U-17 GIRLS'!O16</f>
        <v>0</v>
      </c>
      <c r="G15" s="23">
        <f>'U-17 GIRLS'!Q16</f>
        <v>0</v>
      </c>
      <c r="H15" s="44">
        <f>'U-17 GIRLS'!R16</f>
        <v>0</v>
      </c>
      <c r="I15" s="19">
        <f>'U-17 GIRLS'!W16</f>
        <v>0</v>
      </c>
      <c r="J15" s="23">
        <f>'U-17 GIRLS'!Y16</f>
        <v>0</v>
      </c>
      <c r="K15" s="44">
        <f>'U-17 GIRLS'!Z16</f>
        <v>0</v>
      </c>
      <c r="L15" s="19">
        <f>'U-17 GIRLS'!AE16</f>
        <v>0</v>
      </c>
      <c r="M15" s="23">
        <f>'U-17 GIRLS'!A37</f>
        <v>0</v>
      </c>
      <c r="N15" s="44">
        <f>'U-17 GIRLS'!B37</f>
        <v>0</v>
      </c>
      <c r="O15" s="19">
        <f>'U-17 GIRLS'!G37</f>
        <v>0</v>
      </c>
      <c r="P15" s="23">
        <f>'U-17 GIRLS'!I37</f>
        <v>0</v>
      </c>
      <c r="Q15" s="44">
        <f>'U-17 GIRLS'!J37</f>
        <v>0</v>
      </c>
      <c r="R15" s="19">
        <f>'U-17 GIRLS'!O37</f>
        <v>0</v>
      </c>
      <c r="S15" s="23">
        <f>'U-17 GIRLS'!Q37</f>
        <v>0</v>
      </c>
      <c r="T15" s="23">
        <f>'U-17 GIRLS'!R37</f>
        <v>0</v>
      </c>
      <c r="U15" s="19">
        <f>'U-17 GIRLS'!W37</f>
        <v>0</v>
      </c>
      <c r="V15" s="23">
        <f>'U-17 GIRLS'!Y37</f>
        <v>0</v>
      </c>
      <c r="W15" s="23">
        <f>'U-17 GIRLS'!Z37</f>
        <v>0</v>
      </c>
      <c r="X15" s="19">
        <f>'U-17 GIRLS'!AE37</f>
        <v>0</v>
      </c>
    </row>
    <row r="16" spans="1:24" ht="24.95" customHeight="1" x14ac:dyDescent="0.25">
      <c r="A16" s="24">
        <f>'U-17 GIRLS'!A17</f>
        <v>0</v>
      </c>
      <c r="B16" s="43">
        <f>'U-17 GIRLS'!B17</f>
        <v>0</v>
      </c>
      <c r="C16" s="19">
        <f>'U-17 GIRLS'!G17</f>
        <v>0</v>
      </c>
      <c r="D16" s="23">
        <f>'U-17 GIRLS'!I17</f>
        <v>0</v>
      </c>
      <c r="E16" s="44">
        <f>'U-17 GIRLS'!J17</f>
        <v>0</v>
      </c>
      <c r="F16" s="19">
        <f>'U-17 GIRLS'!O17</f>
        <v>0</v>
      </c>
      <c r="G16" s="23">
        <f>'U-17 GIRLS'!Q17</f>
        <v>0</v>
      </c>
      <c r="H16" s="44">
        <f>'U-17 GIRLS'!R17</f>
        <v>0</v>
      </c>
      <c r="I16" s="19">
        <f>'U-17 GIRLS'!W17</f>
        <v>0</v>
      </c>
      <c r="J16" s="23">
        <f>'U-17 GIRLS'!Y17</f>
        <v>0</v>
      </c>
      <c r="K16" s="44">
        <f>'U-17 GIRLS'!Z17</f>
        <v>0</v>
      </c>
      <c r="L16" s="19">
        <f>'U-17 GIRLS'!AE17</f>
        <v>0</v>
      </c>
      <c r="M16" s="23">
        <f>'U-17 GIRLS'!A38</f>
        <v>0</v>
      </c>
      <c r="N16" s="44">
        <f>'U-17 GIRLS'!B38</f>
        <v>0</v>
      </c>
      <c r="O16" s="19">
        <f>'U-17 GIRLS'!G38</f>
        <v>0</v>
      </c>
      <c r="P16" s="23">
        <f>'U-17 GIRLS'!I38</f>
        <v>0</v>
      </c>
      <c r="Q16" s="44">
        <f>'U-17 GIRLS'!J38</f>
        <v>0</v>
      </c>
      <c r="R16" s="19">
        <f>'U-17 GIRLS'!O38</f>
        <v>0</v>
      </c>
      <c r="S16" s="23">
        <f>'U-17 GIRLS'!Q38</f>
        <v>0</v>
      </c>
      <c r="T16" s="23">
        <f>'U-17 GIRLS'!R38</f>
        <v>0</v>
      </c>
      <c r="U16" s="19">
        <f>'U-17 GIRLS'!W38</f>
        <v>0</v>
      </c>
      <c r="V16" s="23">
        <f>'U-17 GIRLS'!Y38</f>
        <v>0</v>
      </c>
      <c r="W16" s="23">
        <f>'U-17 GIRLS'!Z38</f>
        <v>0</v>
      </c>
      <c r="X16" s="19">
        <f>'U-17 GIRLS'!AE38</f>
        <v>0</v>
      </c>
    </row>
    <row r="17" spans="1:24" ht="24.95" customHeight="1" x14ac:dyDescent="0.25">
      <c r="A17" s="24">
        <f>'U-17 GIRLS'!A18</f>
        <v>0</v>
      </c>
      <c r="B17" s="43">
        <f>'U-17 GIRLS'!B18</f>
        <v>0</v>
      </c>
      <c r="C17" s="19">
        <f>'U-17 GIRLS'!G18</f>
        <v>0</v>
      </c>
      <c r="D17" s="23">
        <f>'U-17 GIRLS'!I18</f>
        <v>0</v>
      </c>
      <c r="E17" s="44">
        <f>'U-17 GIRLS'!J18</f>
        <v>0</v>
      </c>
      <c r="F17" s="19">
        <f>'U-17 GIRLS'!O18</f>
        <v>0</v>
      </c>
      <c r="G17" s="23">
        <f>'U-17 GIRLS'!Q18</f>
        <v>0</v>
      </c>
      <c r="H17" s="44">
        <f>'U-17 GIRLS'!R18</f>
        <v>0</v>
      </c>
      <c r="I17" s="19">
        <f>'U-17 GIRLS'!W18</f>
        <v>0</v>
      </c>
      <c r="J17" s="23">
        <f>'U-17 GIRLS'!Y18</f>
        <v>0</v>
      </c>
      <c r="K17" s="44">
        <f>'U-17 GIRLS'!Z18</f>
        <v>0</v>
      </c>
      <c r="L17" s="19">
        <f>'U-17 GIRLS'!AE18</f>
        <v>0</v>
      </c>
      <c r="M17" s="23">
        <f>'U-17 GIRLS'!A39</f>
        <v>0</v>
      </c>
      <c r="N17" s="44">
        <f>'U-17 GIRLS'!B39</f>
        <v>0</v>
      </c>
      <c r="O17" s="19">
        <f>'U-17 GIRLS'!G39</f>
        <v>0</v>
      </c>
      <c r="P17" s="23">
        <f>'U-17 GIRLS'!I39</f>
        <v>0</v>
      </c>
      <c r="Q17" s="44">
        <f>'U-17 GIRLS'!J39</f>
        <v>0</v>
      </c>
      <c r="R17" s="19">
        <f>'U-17 GIRLS'!O39</f>
        <v>0</v>
      </c>
      <c r="S17" s="23">
        <f>'U-17 GIRLS'!Q39</f>
        <v>0</v>
      </c>
      <c r="T17" s="23">
        <f>'U-17 GIRLS'!R39</f>
        <v>0</v>
      </c>
      <c r="U17" s="19">
        <f>'U-17 GIRLS'!W39</f>
        <v>0</v>
      </c>
      <c r="V17" s="23">
        <f>'U-17 GIRLS'!Y39</f>
        <v>0</v>
      </c>
      <c r="W17" s="23">
        <f>'U-17 GIRLS'!Z39</f>
        <v>0</v>
      </c>
      <c r="X17" s="19">
        <f>'U-17 GIRLS'!AE39</f>
        <v>0</v>
      </c>
    </row>
    <row r="18" spans="1:24" ht="24.95" customHeight="1" x14ac:dyDescent="0.25">
      <c r="A18" s="24">
        <f>'U-17 GIRLS'!A19</f>
        <v>0</v>
      </c>
      <c r="B18" s="43">
        <f>'U-17 GIRLS'!B19</f>
        <v>0</v>
      </c>
      <c r="C18" s="19">
        <f>'U-17 GIRLS'!G19</f>
        <v>0</v>
      </c>
      <c r="D18" s="23">
        <f>'U-17 GIRLS'!I19</f>
        <v>0</v>
      </c>
      <c r="E18" s="44">
        <f>'U-17 GIRLS'!J19</f>
        <v>0</v>
      </c>
      <c r="F18" s="19">
        <f>'U-17 GIRLS'!O19</f>
        <v>0</v>
      </c>
      <c r="G18" s="23">
        <f>'U-17 GIRLS'!Q19</f>
        <v>0</v>
      </c>
      <c r="H18" s="44">
        <f>'U-17 GIRLS'!R19</f>
        <v>0</v>
      </c>
      <c r="I18" s="19">
        <f>'U-17 GIRLS'!W19</f>
        <v>0</v>
      </c>
      <c r="J18" s="23">
        <f>'U-17 GIRLS'!Y19</f>
        <v>0</v>
      </c>
      <c r="K18" s="44">
        <f>'U-17 GIRLS'!Z19</f>
        <v>0</v>
      </c>
      <c r="L18" s="19">
        <f>'U-17 GIRLS'!AE19</f>
        <v>0</v>
      </c>
      <c r="M18" s="23">
        <f>'U-17 GIRLS'!A40</f>
        <v>0</v>
      </c>
      <c r="N18" s="44">
        <f>'U-17 GIRLS'!B40</f>
        <v>0</v>
      </c>
      <c r="O18" s="19">
        <f>'U-17 GIRLS'!G40</f>
        <v>0</v>
      </c>
      <c r="P18" s="23">
        <f>'U-17 GIRLS'!I40</f>
        <v>0</v>
      </c>
      <c r="Q18" s="44">
        <f>'U-17 GIRLS'!J40</f>
        <v>0</v>
      </c>
      <c r="R18" s="19">
        <f>'U-17 GIRLS'!O40</f>
        <v>0</v>
      </c>
      <c r="S18" s="23">
        <f>'U-17 GIRLS'!Q40</f>
        <v>0</v>
      </c>
      <c r="T18" s="23">
        <f>'U-17 GIRLS'!R40</f>
        <v>0</v>
      </c>
      <c r="U18" s="19">
        <f>'U-17 GIRLS'!W40</f>
        <v>0</v>
      </c>
      <c r="V18" s="23">
        <f>'U-17 GIRLS'!Y40</f>
        <v>0</v>
      </c>
      <c r="W18" s="23">
        <f>'U-17 GIRLS'!Z40</f>
        <v>0</v>
      </c>
      <c r="X18" s="19">
        <f>'U-17 GIRLS'!AE40</f>
        <v>0</v>
      </c>
    </row>
    <row r="19" spans="1:24" ht="24.95" customHeight="1" x14ac:dyDescent="0.25">
      <c r="A19" s="24">
        <f>'U-17 GIRLS'!A20</f>
        <v>0</v>
      </c>
      <c r="B19" s="43">
        <f>'U-17 GIRLS'!B20</f>
        <v>0</v>
      </c>
      <c r="C19" s="19">
        <f>'U-17 GIRLS'!G20</f>
        <v>0</v>
      </c>
      <c r="D19" s="23">
        <f>'U-17 GIRLS'!I20</f>
        <v>0</v>
      </c>
      <c r="E19" s="44">
        <f>'U-17 GIRLS'!J20</f>
        <v>0</v>
      </c>
      <c r="F19" s="19">
        <f>'U-17 GIRLS'!O20</f>
        <v>0</v>
      </c>
      <c r="G19" s="23">
        <f>'U-17 GIRLS'!Q20</f>
        <v>0</v>
      </c>
      <c r="H19" s="44">
        <f>'U-17 GIRLS'!R20</f>
        <v>0</v>
      </c>
      <c r="I19" s="19">
        <f>'U-17 GIRLS'!W20</f>
        <v>0</v>
      </c>
      <c r="J19" s="23">
        <f>'U-17 GIRLS'!Y20</f>
        <v>0</v>
      </c>
      <c r="K19" s="44">
        <f>'U-17 GIRLS'!Z20</f>
        <v>0</v>
      </c>
      <c r="L19" s="19">
        <f>'U-17 GIRLS'!AE20</f>
        <v>0</v>
      </c>
      <c r="M19" s="23">
        <f>'U-17 GIRLS'!A41</f>
        <v>0</v>
      </c>
      <c r="N19" s="44">
        <f>'U-17 GIRLS'!B41</f>
        <v>0</v>
      </c>
      <c r="O19" s="19">
        <f>'U-17 GIRLS'!G41</f>
        <v>0</v>
      </c>
      <c r="P19" s="23">
        <f>'U-17 GIRLS'!I41</f>
        <v>0</v>
      </c>
      <c r="Q19" s="44">
        <f>'U-17 GIRLS'!J41</f>
        <v>0</v>
      </c>
      <c r="R19" s="19">
        <f>'U-17 GIRLS'!O41</f>
        <v>0</v>
      </c>
      <c r="S19" s="23">
        <f>'U-17 GIRLS'!Q41</f>
        <v>0</v>
      </c>
      <c r="T19" s="23">
        <f>'U-17 GIRLS'!R41</f>
        <v>0</v>
      </c>
      <c r="U19" s="19">
        <f>'U-17 GIRLS'!W41</f>
        <v>0</v>
      </c>
      <c r="V19" s="23">
        <f>'U-17 GIRLS'!Y41</f>
        <v>0</v>
      </c>
      <c r="W19" s="23">
        <f>'U-17 GIRLS'!Z41</f>
        <v>0</v>
      </c>
      <c r="X19" s="19">
        <f>'U-17 GIRLS'!AE41</f>
        <v>0</v>
      </c>
    </row>
    <row r="20" spans="1:24" ht="14.25" customHeight="1" x14ac:dyDescent="0.25">
      <c r="A20" s="69" t="s">
        <v>31</v>
      </c>
      <c r="B20" s="60"/>
      <c r="C20" s="59">
        <f>SUM(C4:C19)</f>
        <v>0</v>
      </c>
      <c r="D20" s="348"/>
      <c r="E20" s="348"/>
      <c r="F20" s="59">
        <f>SUM(F4:F19)</f>
        <v>0</v>
      </c>
      <c r="G20" s="348"/>
      <c r="H20" s="348"/>
      <c r="I20" s="59">
        <f>SUM(I4:I19)</f>
        <v>0</v>
      </c>
      <c r="J20" s="348"/>
      <c r="K20" s="348"/>
      <c r="L20" s="59">
        <f>SUM(L4:L19)</f>
        <v>0</v>
      </c>
      <c r="M20" s="348"/>
      <c r="N20" s="348"/>
      <c r="O20" s="59">
        <f>SUM(O4:O19)</f>
        <v>0</v>
      </c>
      <c r="P20" s="348"/>
      <c r="Q20" s="348"/>
      <c r="R20" s="59">
        <f>SUM(R4:R19)</f>
        <v>0</v>
      </c>
      <c r="S20" s="348"/>
      <c r="T20" s="348"/>
      <c r="U20" s="59">
        <f>SUM(U4:U19)</f>
        <v>0</v>
      </c>
      <c r="V20" s="348"/>
      <c r="W20" s="348"/>
      <c r="X20" s="59">
        <f>SUM(X4:X19)</f>
        <v>0</v>
      </c>
    </row>
    <row r="25" spans="1:24" x14ac:dyDescent="0.25">
      <c r="A25" s="117">
        <v>1</v>
      </c>
      <c r="B25" s="118" t="s">
        <v>108</v>
      </c>
      <c r="C25" s="119"/>
      <c r="D25" s="117"/>
      <c r="E25" s="118"/>
    </row>
    <row r="26" spans="1:24" x14ac:dyDescent="0.25">
      <c r="A26" s="117">
        <v>2</v>
      </c>
      <c r="B26" s="118" t="s">
        <v>117</v>
      </c>
      <c r="C26" s="119"/>
      <c r="D26" s="117"/>
      <c r="E26" s="118"/>
    </row>
    <row r="27" spans="1:24" x14ac:dyDescent="0.25">
      <c r="A27" s="117">
        <v>3</v>
      </c>
      <c r="B27" s="118" t="s">
        <v>115</v>
      </c>
      <c r="C27" s="119"/>
      <c r="D27" s="117"/>
      <c r="E27" s="118"/>
    </row>
    <row r="28" spans="1:24" x14ac:dyDescent="0.25">
      <c r="A28" s="117">
        <v>4</v>
      </c>
      <c r="B28" s="118" t="s">
        <v>144</v>
      </c>
      <c r="C28" s="119"/>
      <c r="D28" s="117"/>
      <c r="E28" s="118"/>
    </row>
    <row r="29" spans="1:24" x14ac:dyDescent="0.25">
      <c r="A29" s="117">
        <v>5</v>
      </c>
      <c r="B29" s="118" t="s">
        <v>148</v>
      </c>
      <c r="C29" s="119"/>
      <c r="D29" s="117"/>
      <c r="E29" s="118"/>
    </row>
    <row r="30" spans="1:24" x14ac:dyDescent="0.25">
      <c r="A30" s="117">
        <v>6</v>
      </c>
      <c r="B30" s="118" t="s">
        <v>118</v>
      </c>
      <c r="C30" s="119"/>
      <c r="D30" s="117"/>
      <c r="E30" s="118"/>
    </row>
    <row r="31" spans="1:24" x14ac:dyDescent="0.25">
      <c r="A31" s="117"/>
      <c r="B31" s="118" t="s">
        <v>125</v>
      </c>
      <c r="C31" s="119"/>
      <c r="D31" s="117"/>
      <c r="E31" s="118"/>
    </row>
    <row r="32" spans="1:24" x14ac:dyDescent="0.25">
      <c r="A32" s="117"/>
      <c r="B32" s="118"/>
      <c r="C32" s="119"/>
      <c r="D32" s="117"/>
      <c r="E32" s="118"/>
    </row>
    <row r="33" spans="1:5" x14ac:dyDescent="0.25">
      <c r="A33" s="117"/>
      <c r="B33" s="118"/>
      <c r="C33" s="119"/>
      <c r="D33" s="117"/>
      <c r="E33" s="118"/>
    </row>
    <row r="34" spans="1:5" x14ac:dyDescent="0.25">
      <c r="A34" s="117"/>
      <c r="B34" s="118"/>
      <c r="C34" s="119"/>
      <c r="D34" s="117"/>
      <c r="E34" s="118"/>
    </row>
    <row r="35" spans="1:5" x14ac:dyDescent="0.25">
      <c r="A35" s="117"/>
      <c r="B35" s="118"/>
      <c r="C35" s="119"/>
      <c r="D35" s="117"/>
      <c r="E35" s="118"/>
    </row>
    <row r="36" spans="1:5" x14ac:dyDescent="0.25">
      <c r="A36" s="117"/>
      <c r="B36" s="118"/>
      <c r="C36" s="119"/>
      <c r="D36" s="117"/>
      <c r="E36" s="118"/>
    </row>
    <row r="37" spans="1:5" x14ac:dyDescent="0.25">
      <c r="A37" s="117"/>
      <c r="B37" s="118"/>
      <c r="C37" s="119"/>
      <c r="D37" s="117"/>
      <c r="E37" s="118"/>
    </row>
    <row r="38" spans="1:5" x14ac:dyDescent="0.25">
      <c r="A38" s="117"/>
      <c r="B38" s="118"/>
      <c r="C38" s="119"/>
      <c r="D38" s="117"/>
      <c r="E38" s="118"/>
    </row>
  </sheetData>
  <sheetProtection algorithmName="SHA-512" hashValue="AzKxAnU7y4VpQvMa/OshMO58bZ8c4khU7Mbhi/YHNPP6Amg0ViKllHkjt4TDh0dl9ekU0gdXl6WAsZcQf69wKQ==" saltValue="hjfJ6R5ytIeP1q9RXorg6w==" spinCount="100000" sheet="1" objects="1" scenarios="1"/>
  <mergeCells count="16">
    <mergeCell ref="V20:W20"/>
    <mergeCell ref="J20:K20"/>
    <mergeCell ref="M20:N20"/>
    <mergeCell ref="P20:Q20"/>
    <mergeCell ref="A1:X1"/>
    <mergeCell ref="A2:C2"/>
    <mergeCell ref="D2:F2"/>
    <mergeCell ref="G2:I2"/>
    <mergeCell ref="J2:L2"/>
    <mergeCell ref="M2:O2"/>
    <mergeCell ref="P2:R2"/>
    <mergeCell ref="S2:U2"/>
    <mergeCell ref="V2:X2"/>
    <mergeCell ref="D20:E20"/>
    <mergeCell ref="G20:H20"/>
    <mergeCell ref="S20:T20"/>
  </mergeCells>
  <conditionalFormatting sqref="C4:C19">
    <cfRule type="top10" priority="2" rank="3"/>
  </conditionalFormatting>
  <conditionalFormatting sqref="C4:C19 F4:F19 I4:I19 L4:L19 O4:O19 R4:R19 U4:U19 X4:X19">
    <cfRule type="top10" dxfId="20" priority="1" rank="5"/>
  </conditionalFormatting>
  <pageMargins left="0.39370078740157483" right="0.27559055118110237" top="0.74803149606299213" bottom="0.74803149606299213" header="0.31496062992125984" footer="0.31496062992125984"/>
  <pageSetup paperSize="190" scale="70" orientation="landscape" r:id="rId1"/>
  <headerFooter>
    <oddHeader>Prepared by SUNNY &amp;D&amp;RPage &amp;P</oddHeader>
    <oddFooter>&amp;LMarshal of Meet
(P.E.T. JNV Faridabad) &amp;RPrincipal
JNV Faridabad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opLeftCell="A5" workbookViewId="0">
      <selection activeCell="C20" sqref="C20"/>
    </sheetView>
  </sheetViews>
  <sheetFormatPr defaultRowHeight="15" x14ac:dyDescent="0.25"/>
  <cols>
    <col min="1" max="1" width="8.28515625" bestFit="1" customWidth="1"/>
    <col min="2" max="2" width="22.7109375" style="16" customWidth="1"/>
    <col min="3" max="3" width="24.42578125" style="61" customWidth="1"/>
    <col min="4" max="4" width="12.85546875" style="61" customWidth="1"/>
    <col min="5" max="5" width="13" customWidth="1"/>
  </cols>
  <sheetData>
    <row r="1" spans="1:20" ht="100.5" customHeight="1" x14ac:dyDescent="0.45">
      <c r="A1" s="354" t="s">
        <v>74</v>
      </c>
      <c r="B1" s="354"/>
      <c r="C1" s="354"/>
      <c r="D1" s="354"/>
      <c r="E1" s="354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0" ht="18.75" x14ac:dyDescent="0.3">
      <c r="A2" s="54" t="s">
        <v>2</v>
      </c>
      <c r="B2" s="62" t="s">
        <v>15</v>
      </c>
      <c r="C2" s="55" t="s">
        <v>62</v>
      </c>
      <c r="D2" s="55" t="s">
        <v>63</v>
      </c>
      <c r="E2" s="55" t="s">
        <v>64</v>
      </c>
    </row>
    <row r="3" spans="1:20" ht="35.1" customHeight="1" x14ac:dyDescent="0.3">
      <c r="A3" s="52">
        <f>'Fix U-17 Girls'!A4</f>
        <v>1</v>
      </c>
      <c r="B3" s="63" t="s">
        <v>38</v>
      </c>
      <c r="C3" s="52">
        <f>'CON. U-17 GIRLS'!C20</f>
        <v>0</v>
      </c>
      <c r="D3" s="52">
        <f>RANK(C3,C$3:C$10,0)</f>
        <v>1</v>
      </c>
      <c r="E3" s="2"/>
    </row>
    <row r="4" spans="1:20" ht="35.1" customHeight="1" x14ac:dyDescent="0.3">
      <c r="A4" s="52">
        <f>'Fix U-17 Girls'!A5</f>
        <v>2</v>
      </c>
      <c r="B4" s="63" t="s">
        <v>39</v>
      </c>
      <c r="C4" s="52">
        <f>'CON. U-17 GIRLS'!F20</f>
        <v>0</v>
      </c>
      <c r="D4" s="52">
        <f t="shared" ref="D4:D10" si="0">RANK(C4,C$3:C$10,0)</f>
        <v>1</v>
      </c>
      <c r="E4" s="2"/>
    </row>
    <row r="5" spans="1:20" ht="35.1" customHeight="1" x14ac:dyDescent="0.3">
      <c r="A5" s="52">
        <f>'Fix U-17 Girls'!A6</f>
        <v>3</v>
      </c>
      <c r="B5" s="63" t="s">
        <v>44</v>
      </c>
      <c r="C5" s="52">
        <f>'CON. U-17 GIRLS'!I20</f>
        <v>0</v>
      </c>
      <c r="D5" s="52">
        <f t="shared" si="0"/>
        <v>1</v>
      </c>
      <c r="E5" s="2"/>
    </row>
    <row r="6" spans="1:20" ht="35.1" customHeight="1" x14ac:dyDescent="0.3">
      <c r="A6" s="52">
        <f>'Fix U-17 Girls'!A7</f>
        <v>4</v>
      </c>
      <c r="B6" s="63" t="s">
        <v>41</v>
      </c>
      <c r="C6" s="52">
        <f>'CON. U-17 GIRLS'!L20</f>
        <v>0</v>
      </c>
      <c r="D6" s="52">
        <f t="shared" si="0"/>
        <v>1</v>
      </c>
      <c r="E6" s="2"/>
    </row>
    <row r="7" spans="1:20" ht="35.1" customHeight="1" x14ac:dyDescent="0.3">
      <c r="A7" s="52">
        <f>'Fix U-17 Girls'!A8</f>
        <v>5</v>
      </c>
      <c r="B7" s="63" t="s">
        <v>40</v>
      </c>
      <c r="C7" s="52">
        <f>'CON. U-17 GIRLS'!O20</f>
        <v>0</v>
      </c>
      <c r="D7" s="52">
        <f t="shared" si="0"/>
        <v>1</v>
      </c>
      <c r="E7" s="2"/>
    </row>
    <row r="8" spans="1:20" ht="35.1" customHeight="1" x14ac:dyDescent="0.3">
      <c r="A8" s="52">
        <f>'Fix U-17 Girls'!A9</f>
        <v>6</v>
      </c>
      <c r="B8" s="63" t="s">
        <v>43</v>
      </c>
      <c r="C8" s="52">
        <f>'CON. U-17 GIRLS'!R20</f>
        <v>0</v>
      </c>
      <c r="D8" s="52">
        <f t="shared" si="0"/>
        <v>1</v>
      </c>
      <c r="E8" s="2"/>
    </row>
    <row r="9" spans="1:20" ht="35.1" customHeight="1" x14ac:dyDescent="0.3">
      <c r="A9" s="52">
        <f>'Fix U-17 Girls'!A10</f>
        <v>7</v>
      </c>
      <c r="B9" s="63" t="s">
        <v>45</v>
      </c>
      <c r="C9" s="52">
        <f>'CON. U-17 GIRLS'!U20</f>
        <v>0</v>
      </c>
      <c r="D9" s="52">
        <f t="shared" si="0"/>
        <v>1</v>
      </c>
      <c r="E9" s="2"/>
    </row>
    <row r="10" spans="1:20" ht="35.1" customHeight="1" x14ac:dyDescent="0.3">
      <c r="A10" s="52">
        <f>'Fix U-17 Girls'!A11</f>
        <v>8</v>
      </c>
      <c r="B10" s="63" t="s">
        <v>42</v>
      </c>
      <c r="C10" s="52">
        <f>'CON. U-17 GIRLS'!X20</f>
        <v>0</v>
      </c>
      <c r="D10" s="52">
        <f t="shared" si="0"/>
        <v>1</v>
      </c>
      <c r="E10" s="2"/>
    </row>
  </sheetData>
  <sheetProtection algorithmName="SHA-512" hashValue="yzWGYH1yZIktwosyL4Y7Kx+73FwK9tPp7lvIL+fBj+G1yao3SyR+3eI+cnb8hagivQdqMZvbhN6MatmA8Sg1/g==" saltValue="uq0aGV+XRksxPuhNlrvHSA==" spinCount="100000" sheet="1" objects="1" scenarios="1"/>
  <mergeCells count="1">
    <mergeCell ref="A1:E1"/>
  </mergeCells>
  <conditionalFormatting sqref="D3:D10">
    <cfRule type="colorScale" priority="1">
      <colorScale>
        <cfvo type="min"/>
        <cfvo type="max"/>
        <color rgb="FF00B050"/>
        <color rgb="FFFF0000"/>
      </colorScale>
    </cfRule>
  </conditionalFormatting>
  <pageMargins left="0.39370078740157483" right="0.27559055118110237" top="0.74803149606299213" bottom="0.74803149606299213" header="0.31496062992125984" footer="0.31496062992125984"/>
  <pageSetup paperSize="190" scale="72" orientation="landscape" r:id="rId1"/>
  <headerFooter>
    <oddHeader>Prepared by SUNNY &amp;D&amp;RPage &amp;P</oddHeader>
    <oddFooter>&amp;LMarshal of Meet
(P.E.T. JNV Faridabad) &amp;RPrincipal
JNV Faridabad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workbookViewId="0">
      <selection activeCell="B4" sqref="B4:B11"/>
    </sheetView>
  </sheetViews>
  <sheetFormatPr defaultRowHeight="28.5" x14ac:dyDescent="0.45"/>
  <cols>
    <col min="2" max="2" width="33.140625" customWidth="1"/>
    <col min="3" max="3" width="9.7109375" style="50" customWidth="1"/>
    <col min="4" max="4" width="28.85546875" customWidth="1"/>
    <col min="5" max="5" width="10.85546875" customWidth="1"/>
    <col min="6" max="6" width="27.7109375" customWidth="1"/>
    <col min="7" max="7" width="10" customWidth="1"/>
    <col min="8" max="8" width="24.85546875" customWidth="1"/>
    <col min="12" max="13" width="9.140625" style="34" hidden="1" customWidth="1"/>
    <col min="14" max="14" width="9.140625" style="34"/>
  </cols>
  <sheetData>
    <row r="1" spans="1:16" ht="45.75" customHeight="1" x14ac:dyDescent="0.45">
      <c r="A1" s="310" t="s">
        <v>36</v>
      </c>
      <c r="B1" s="310"/>
      <c r="C1" s="310"/>
      <c r="D1" s="310"/>
      <c r="E1" s="310"/>
      <c r="F1" s="310"/>
      <c r="G1" s="310"/>
      <c r="H1" s="310"/>
      <c r="P1" s="31"/>
    </row>
    <row r="2" spans="1:16" ht="45.75" customHeight="1" x14ac:dyDescent="0.45">
      <c r="A2" s="311" t="s">
        <v>50</v>
      </c>
      <c r="B2" s="312"/>
      <c r="C2" s="312"/>
      <c r="D2" s="313"/>
      <c r="E2" s="46"/>
      <c r="F2" s="311" t="s">
        <v>51</v>
      </c>
      <c r="G2" s="312"/>
      <c r="H2" s="313"/>
      <c r="L2" s="34" t="s">
        <v>101</v>
      </c>
      <c r="P2" s="31"/>
    </row>
    <row r="3" spans="1:16" x14ac:dyDescent="0.45">
      <c r="A3" s="33" t="s">
        <v>14</v>
      </c>
      <c r="B3" s="33" t="s">
        <v>46</v>
      </c>
      <c r="C3" s="49"/>
      <c r="D3" s="33" t="s">
        <v>47</v>
      </c>
      <c r="E3" s="33"/>
      <c r="F3" s="33" t="s">
        <v>48</v>
      </c>
      <c r="G3" s="33"/>
      <c r="H3" s="33" t="s">
        <v>49</v>
      </c>
      <c r="L3" s="34" t="s">
        <v>38</v>
      </c>
      <c r="M3" s="30" t="s">
        <v>38</v>
      </c>
    </row>
    <row r="4" spans="1:16" ht="50.1" customHeight="1" thickBot="1" x14ac:dyDescent="0.5">
      <c r="A4" s="32">
        <v>1</v>
      </c>
      <c r="B4" s="229"/>
      <c r="C4" s="56"/>
      <c r="D4" s="314" t="str">
        <f>IF(C4="w",B4,IF(C5="w",B5,""))</f>
        <v/>
      </c>
      <c r="E4" s="316"/>
      <c r="F4" s="314" t="str">
        <f>IF(E4="w",D4,IF(E6="w",D6,""))</f>
        <v/>
      </c>
      <c r="G4" s="316"/>
      <c r="H4" s="314" t="str">
        <f>IF(G4="w",F4,IF(G8="w",F8,""))</f>
        <v/>
      </c>
      <c r="L4" s="34" t="s">
        <v>39</v>
      </c>
      <c r="M4" s="30" t="s">
        <v>39</v>
      </c>
    </row>
    <row r="5" spans="1:16" ht="50.1" customHeight="1" thickTop="1" thickBot="1" x14ac:dyDescent="0.5">
      <c r="A5" s="3">
        <v>2</v>
      </c>
      <c r="B5" s="230"/>
      <c r="C5" s="57"/>
      <c r="D5" s="315"/>
      <c r="E5" s="317"/>
      <c r="F5" s="314"/>
      <c r="G5" s="317"/>
      <c r="H5" s="314"/>
      <c r="L5" s="34" t="s">
        <v>41</v>
      </c>
      <c r="M5" s="30" t="s">
        <v>40</v>
      </c>
    </row>
    <row r="6" spans="1:16" ht="50.1" customHeight="1" thickTop="1" thickBot="1" x14ac:dyDescent="0.5">
      <c r="A6" s="3">
        <v>3</v>
      </c>
      <c r="B6" s="229"/>
      <c r="C6" s="56"/>
      <c r="D6" s="314" t="str">
        <f>IF(C6="w",B6,IF(C7="w",B7,""))</f>
        <v/>
      </c>
      <c r="E6" s="317"/>
      <c r="F6" s="314" t="str">
        <f t="shared" ref="F6:H10" si="0">IF(E6="w",D6,IF(E7="w",D7,""))</f>
        <v/>
      </c>
      <c r="G6" s="317"/>
      <c r="H6" s="314" t="str">
        <f t="shared" si="0"/>
        <v/>
      </c>
      <c r="L6" s="34" t="s">
        <v>42</v>
      </c>
      <c r="M6" s="30" t="s">
        <v>41</v>
      </c>
    </row>
    <row r="7" spans="1:16" ht="50.1" customHeight="1" thickTop="1" thickBot="1" x14ac:dyDescent="0.5">
      <c r="A7" s="3">
        <v>4</v>
      </c>
      <c r="B7" s="230"/>
      <c r="C7" s="56"/>
      <c r="D7" s="315"/>
      <c r="E7" s="318"/>
      <c r="F7" s="315"/>
      <c r="G7" s="317"/>
      <c r="H7" s="314"/>
      <c r="L7" s="34" t="s">
        <v>40</v>
      </c>
      <c r="M7" s="30" t="s">
        <v>42</v>
      </c>
    </row>
    <row r="8" spans="1:16" ht="50.1" customHeight="1" thickTop="1" thickBot="1" x14ac:dyDescent="0.5">
      <c r="A8" s="3">
        <v>5</v>
      </c>
      <c r="B8" s="230"/>
      <c r="C8" s="58"/>
      <c r="D8" s="314" t="str">
        <f>IF(C8="w",B8,IF(C9="w",B9,""))</f>
        <v/>
      </c>
      <c r="E8" s="319"/>
      <c r="F8" s="314" t="str">
        <f>IF(E8="w",D8,IF(E10="w",D10,""))</f>
        <v/>
      </c>
      <c r="G8" s="317"/>
      <c r="H8" s="314" t="str">
        <f t="shared" ref="H8" si="1">IF(G8="w",F8,IF(G10="w",F10,""))</f>
        <v/>
      </c>
      <c r="L8" s="34" t="s">
        <v>43</v>
      </c>
      <c r="M8" s="30" t="s">
        <v>43</v>
      </c>
    </row>
    <row r="9" spans="1:16" ht="50.1" customHeight="1" thickTop="1" thickBot="1" x14ac:dyDescent="0.5">
      <c r="A9" s="3">
        <v>6</v>
      </c>
      <c r="B9" s="230"/>
      <c r="C9" s="57"/>
      <c r="D9" s="315"/>
      <c r="E9" s="317"/>
      <c r="F9" s="314"/>
      <c r="G9" s="317"/>
      <c r="H9" s="314"/>
      <c r="L9" s="34" t="s">
        <v>45</v>
      </c>
      <c r="M9" s="30" t="s">
        <v>44</v>
      </c>
    </row>
    <row r="10" spans="1:16" ht="50.1" customHeight="1" thickTop="1" thickBot="1" x14ac:dyDescent="0.5">
      <c r="A10" s="3">
        <v>7</v>
      </c>
      <c r="B10" s="229"/>
      <c r="C10" s="56"/>
      <c r="D10" s="314" t="str">
        <f>IF(C10="w",B10,IF(C11="w",B11,""))</f>
        <v/>
      </c>
      <c r="E10" s="317"/>
      <c r="F10" s="314" t="str">
        <f t="shared" ref="F10" si="2">IF(E10="w",D10,IF(E11="w",D11,""))</f>
        <v/>
      </c>
      <c r="G10" s="317"/>
      <c r="H10" s="314" t="str">
        <f t="shared" si="0"/>
        <v/>
      </c>
      <c r="L10" s="34" t="s">
        <v>44</v>
      </c>
      <c r="M10" s="30" t="s">
        <v>45</v>
      </c>
    </row>
    <row r="11" spans="1:16" ht="50.1" customHeight="1" thickTop="1" thickBot="1" x14ac:dyDescent="0.5">
      <c r="A11" s="3">
        <v>8</v>
      </c>
      <c r="B11" s="230"/>
      <c r="C11" s="57"/>
      <c r="D11" s="315"/>
      <c r="E11" s="318"/>
      <c r="F11" s="315"/>
      <c r="G11" s="318"/>
      <c r="H11" s="315"/>
    </row>
    <row r="12" spans="1:16" ht="29.25" thickTop="1" x14ac:dyDescent="0.45"/>
  </sheetData>
  <sheetProtection algorithmName="SHA-512" hashValue="KnxrN90VVK4D3KQx5qPB1kepVg1fJ4nBkgdjdvznLW6dbaMSRk9Q7sDcuWy9y9YczIJlON54h/41Xpih4yts/g==" saltValue="vD9l+LUVNo/EBPkS6Lu4Dw==" spinCount="100000" sheet="1" objects="1" scenarios="1"/>
  <mergeCells count="16">
    <mergeCell ref="A1:H1"/>
    <mergeCell ref="A2:D2"/>
    <mergeCell ref="F2:H2"/>
    <mergeCell ref="D4:D5"/>
    <mergeCell ref="E4:E5"/>
    <mergeCell ref="F4:F7"/>
    <mergeCell ref="G4:G7"/>
    <mergeCell ref="H4:H11"/>
    <mergeCell ref="D6:D7"/>
    <mergeCell ref="E6:E7"/>
    <mergeCell ref="D8:D9"/>
    <mergeCell ref="E8:E9"/>
    <mergeCell ref="F8:F11"/>
    <mergeCell ref="G8:G11"/>
    <mergeCell ref="D10:D11"/>
    <mergeCell ref="E10:E11"/>
  </mergeCells>
  <conditionalFormatting sqref="C4:C11">
    <cfRule type="containsText" dxfId="19" priority="5" operator="containsText" text="L">
      <formula>NOT(ISERROR(SEARCH("L",C4)))</formula>
    </cfRule>
    <cfRule type="containsText" dxfId="18" priority="6" operator="containsText" text="W">
      <formula>NOT(ISERROR(SEARCH("W",C4)))</formula>
    </cfRule>
  </conditionalFormatting>
  <conditionalFormatting sqref="E4:E11">
    <cfRule type="containsText" dxfId="17" priority="3" operator="containsText" text="L">
      <formula>NOT(ISERROR(SEARCH("L",E4)))</formula>
    </cfRule>
    <cfRule type="containsText" dxfId="16" priority="4" operator="containsText" text="W">
      <formula>NOT(ISERROR(SEARCH("W",E4)))</formula>
    </cfRule>
  </conditionalFormatting>
  <conditionalFormatting sqref="G4:G11">
    <cfRule type="containsText" dxfId="15" priority="1" operator="containsText" text="L">
      <formula>NOT(ISERROR(SEARCH("L",G4)))</formula>
    </cfRule>
    <cfRule type="containsText" dxfId="14" priority="2" operator="containsText" text="W">
      <formula>NOT(ISERROR(SEARCH("W",G4)))</formula>
    </cfRule>
  </conditionalFormatting>
  <dataValidations count="2">
    <dataValidation allowBlank="1" showInputMessage="1" showErrorMessage="1" errorTitle="Alert" error="Typing Not Allowed_x000a_" sqref="C4:C11"/>
    <dataValidation type="list" allowBlank="1" showInputMessage="1" showErrorMessage="1" promptTitle="Warning" prompt="Select from Drop Down List" sqref="B4:B11">
      <formula1>$L$2:$L$10</formula1>
    </dataValidation>
  </dataValidations>
  <pageMargins left="0.39370078740157483" right="0.27559055118110237" top="0.74803149606299213" bottom="0.74803149606299213" header="0.31496062992125984" footer="0.31496062992125984"/>
  <pageSetup paperSize="190" scale="72" orientation="landscape" r:id="rId1"/>
  <headerFooter>
    <oddHeader>Prepared by SUNNY &amp;D&amp;RPage &amp;P</oddHeader>
    <oddFooter>&amp;LMarshal of Meet
(P.E.T. JNV Faridabad) &amp;RPrincipal
JNV Faridabad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2"/>
  <sheetViews>
    <sheetView view="pageBreakPreview" topLeftCell="A5" zoomScale="60" workbookViewId="0">
      <selection activeCell="F41" activeCellId="7" sqref="A5:F20 I5:N20 Q5:V20 Y5:AD20 Y26:AD41 Q26:V41 I26:N41 A26:F41"/>
    </sheetView>
  </sheetViews>
  <sheetFormatPr defaultRowHeight="15" x14ac:dyDescent="0.25"/>
  <cols>
    <col min="1" max="1" width="4.42578125" style="1" customWidth="1"/>
    <col min="2" max="2" width="20.85546875" style="4" bestFit="1" customWidth="1"/>
    <col min="3" max="3" width="12.28515625" style="4" bestFit="1" customWidth="1"/>
    <col min="4" max="6" width="7.42578125" style="1" customWidth="1"/>
    <col min="7" max="8" width="9.140625" style="4"/>
    <col min="9" max="9" width="4.85546875" style="1" customWidth="1"/>
    <col min="10" max="10" width="18.28515625" style="4" bestFit="1" customWidth="1"/>
    <col min="11" max="11" width="12.28515625" style="4" bestFit="1" customWidth="1"/>
    <col min="12" max="14" width="9.140625" style="1"/>
    <col min="15" max="16" width="9.140625" style="4"/>
    <col min="17" max="17" width="5.5703125" style="1" customWidth="1"/>
    <col min="18" max="18" width="27.28515625" style="4" bestFit="1" customWidth="1"/>
    <col min="19" max="19" width="12.28515625" style="4" bestFit="1" customWidth="1"/>
    <col min="20" max="22" width="9.140625" style="1"/>
    <col min="23" max="24" width="9.140625" style="4"/>
    <col min="25" max="25" width="5.28515625" style="1" customWidth="1"/>
    <col min="26" max="26" width="30.42578125" style="4" bestFit="1" customWidth="1"/>
    <col min="27" max="27" width="12.28515625" style="4" bestFit="1" customWidth="1"/>
    <col min="28" max="30" width="9.140625" style="1"/>
    <col min="31" max="16384" width="9.140625" style="4"/>
  </cols>
  <sheetData>
    <row r="1" spans="1:31" ht="62.25" customHeight="1" x14ac:dyDescent="0.25">
      <c r="A1" s="361" t="s">
        <v>36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140"/>
      <c r="Q1" s="361" t="s">
        <v>36</v>
      </c>
      <c r="R1" s="361"/>
      <c r="S1" s="361"/>
      <c r="T1" s="361"/>
      <c r="U1" s="361"/>
      <c r="V1" s="361"/>
      <c r="W1" s="361"/>
      <c r="X1" s="361"/>
      <c r="Y1" s="361"/>
      <c r="Z1" s="361"/>
      <c r="AA1" s="361"/>
      <c r="AB1" s="361"/>
      <c r="AC1" s="361"/>
      <c r="AD1" s="361"/>
      <c r="AE1" s="361"/>
    </row>
    <row r="2" spans="1:31" x14ac:dyDescent="0.25">
      <c r="A2" s="362" t="s">
        <v>15</v>
      </c>
      <c r="B2" s="362"/>
      <c r="C2" s="362"/>
      <c r="D2" s="150">
        <f>'Fix U-19 Girls'!B4</f>
        <v>0</v>
      </c>
      <c r="E2" s="150"/>
      <c r="F2" s="150"/>
      <c r="G2" s="150"/>
      <c r="H2" s="68"/>
      <c r="I2" s="362" t="s">
        <v>15</v>
      </c>
      <c r="J2" s="362"/>
      <c r="K2" s="362"/>
      <c r="L2" s="150">
        <f>'Fix U-19 Girls'!B6</f>
        <v>0</v>
      </c>
      <c r="M2" s="150"/>
      <c r="N2" s="150"/>
      <c r="O2" s="150"/>
      <c r="Q2" s="362" t="s">
        <v>15</v>
      </c>
      <c r="R2" s="362"/>
      <c r="S2" s="362"/>
      <c r="T2" s="150">
        <f>'Fix U-19 Girls'!B8</f>
        <v>0</v>
      </c>
      <c r="U2" s="150"/>
      <c r="V2" s="150"/>
      <c r="W2" s="150"/>
      <c r="X2" s="68"/>
      <c r="Y2" s="362" t="s">
        <v>15</v>
      </c>
      <c r="Z2" s="362"/>
      <c r="AA2" s="362"/>
      <c r="AB2" s="150">
        <f>'Fix U-19 Girls'!B10</f>
        <v>0</v>
      </c>
      <c r="AC2" s="150"/>
      <c r="AD2" s="150"/>
      <c r="AE2" s="150"/>
    </row>
    <row r="3" spans="1:31" x14ac:dyDescent="0.25">
      <c r="A3" s="363" t="s">
        <v>29</v>
      </c>
      <c r="B3" s="363"/>
      <c r="C3" s="151" t="s">
        <v>61</v>
      </c>
      <c r="D3" s="364" t="s">
        <v>26</v>
      </c>
      <c r="E3" s="364"/>
      <c r="F3" s="364"/>
      <c r="G3" s="365" t="s">
        <v>18</v>
      </c>
      <c r="H3" s="68"/>
      <c r="I3" s="363" t="s">
        <v>29</v>
      </c>
      <c r="J3" s="363"/>
      <c r="K3" s="151" t="s">
        <v>61</v>
      </c>
      <c r="L3" s="364" t="s">
        <v>26</v>
      </c>
      <c r="M3" s="364"/>
      <c r="N3" s="364"/>
      <c r="O3" s="365" t="s">
        <v>18</v>
      </c>
      <c r="Q3" s="363" t="s">
        <v>29</v>
      </c>
      <c r="R3" s="363"/>
      <c r="S3" s="151" t="s">
        <v>61</v>
      </c>
      <c r="T3" s="364" t="s">
        <v>26</v>
      </c>
      <c r="U3" s="364"/>
      <c r="V3" s="364"/>
      <c r="W3" s="365" t="s">
        <v>18</v>
      </c>
      <c r="X3" s="68"/>
      <c r="Y3" s="363" t="s">
        <v>29</v>
      </c>
      <c r="Z3" s="363"/>
      <c r="AA3" s="151" t="s">
        <v>61</v>
      </c>
      <c r="AB3" s="364" t="s">
        <v>26</v>
      </c>
      <c r="AC3" s="364"/>
      <c r="AD3" s="364"/>
      <c r="AE3" s="365" t="s">
        <v>18</v>
      </c>
    </row>
    <row r="4" spans="1:31" x14ac:dyDescent="0.25">
      <c r="A4" s="156" t="s">
        <v>0</v>
      </c>
      <c r="B4" s="157" t="s">
        <v>16</v>
      </c>
      <c r="C4" s="156" t="s">
        <v>17</v>
      </c>
      <c r="D4" s="154" t="s">
        <v>21</v>
      </c>
      <c r="E4" s="154" t="s">
        <v>141</v>
      </c>
      <c r="F4" s="154" t="s">
        <v>105</v>
      </c>
      <c r="G4" s="365"/>
      <c r="H4" s="68"/>
      <c r="I4" s="152" t="s">
        <v>0</v>
      </c>
      <c r="J4" s="153" t="s">
        <v>16</v>
      </c>
      <c r="K4" s="152" t="s">
        <v>17</v>
      </c>
      <c r="L4" s="154" t="s">
        <v>141</v>
      </c>
      <c r="M4" s="154" t="s">
        <v>27</v>
      </c>
      <c r="N4" s="154" t="s">
        <v>28</v>
      </c>
      <c r="O4" s="365"/>
      <c r="Q4" s="152" t="s">
        <v>0</v>
      </c>
      <c r="R4" s="153" t="s">
        <v>16</v>
      </c>
      <c r="S4" s="152" t="s">
        <v>17</v>
      </c>
      <c r="T4" s="154" t="s">
        <v>105</v>
      </c>
      <c r="U4" s="154" t="s">
        <v>27</v>
      </c>
      <c r="V4" s="154" t="s">
        <v>28</v>
      </c>
      <c r="W4" s="365"/>
      <c r="X4" s="68"/>
      <c r="Y4" s="152" t="s">
        <v>0</v>
      </c>
      <c r="Z4" s="153" t="s">
        <v>16</v>
      </c>
      <c r="AA4" s="152" t="s">
        <v>17</v>
      </c>
      <c r="AB4" s="154" t="s">
        <v>20</v>
      </c>
      <c r="AC4" s="154" t="s">
        <v>27</v>
      </c>
      <c r="AD4" s="154" t="s">
        <v>28</v>
      </c>
      <c r="AE4" s="365"/>
    </row>
    <row r="5" spans="1:31" x14ac:dyDescent="0.25">
      <c r="A5" s="112"/>
      <c r="B5" s="103"/>
      <c r="C5" s="104"/>
      <c r="D5" s="112"/>
      <c r="E5" s="112"/>
      <c r="F5" s="112"/>
      <c r="G5" s="125">
        <f>SUM(D5,E5,F5)</f>
        <v>0</v>
      </c>
      <c r="H5" s="68"/>
      <c r="I5" s="112"/>
      <c r="J5" s="144"/>
      <c r="K5" s="107"/>
      <c r="L5" s="112"/>
      <c r="M5" s="112"/>
      <c r="N5" s="112"/>
      <c r="O5" s="125">
        <f>SUM(L5,M5,N5)</f>
        <v>0</v>
      </c>
      <c r="Q5" s="112"/>
      <c r="R5" s="100"/>
      <c r="S5" s="101"/>
      <c r="T5" s="112"/>
      <c r="U5" s="112"/>
      <c r="V5" s="112"/>
      <c r="W5" s="125">
        <f>SUM(T5,U5,V5)</f>
        <v>0</v>
      </c>
      <c r="X5" s="68"/>
      <c r="Y5" s="112"/>
      <c r="Z5" s="113"/>
      <c r="AA5" s="99"/>
      <c r="AB5" s="112"/>
      <c r="AC5" s="112"/>
      <c r="AD5" s="112"/>
      <c r="AE5" s="125">
        <f>SUM(AB5,AC5,AD5)</f>
        <v>0</v>
      </c>
    </row>
    <row r="6" spans="1:31" x14ac:dyDescent="0.25">
      <c r="A6" s="112"/>
      <c r="B6" s="103"/>
      <c r="C6" s="104"/>
      <c r="D6" s="112"/>
      <c r="E6" s="112"/>
      <c r="F6" s="112"/>
      <c r="G6" s="125">
        <f t="shared" ref="G6:G20" si="0">SUM(D6,E6,F6)</f>
        <v>0</v>
      </c>
      <c r="H6" s="68"/>
      <c r="I6" s="112"/>
      <c r="J6" s="144"/>
      <c r="K6" s="107"/>
      <c r="L6" s="112"/>
      <c r="M6" s="112"/>
      <c r="N6" s="112"/>
      <c r="O6" s="125">
        <f t="shared" ref="O6:O18" si="1">SUM(L6,M6,N6)</f>
        <v>0</v>
      </c>
      <c r="Q6" s="112"/>
      <c r="R6" s="100"/>
      <c r="S6" s="101"/>
      <c r="T6" s="112"/>
      <c r="U6" s="112"/>
      <c r="V6" s="112"/>
      <c r="W6" s="125">
        <f t="shared" ref="W6:W18" si="2">SUM(T6,U6,V6)</f>
        <v>0</v>
      </c>
      <c r="X6" s="68"/>
      <c r="Y6" s="112"/>
      <c r="Z6" s="113"/>
      <c r="AA6" s="99"/>
      <c r="AB6" s="112"/>
      <c r="AC6" s="112"/>
      <c r="AD6" s="112"/>
      <c r="AE6" s="125">
        <f t="shared" ref="AE6:AE18" si="3">SUM(AB6,AC6,AD6)</f>
        <v>0</v>
      </c>
    </row>
    <row r="7" spans="1:31" x14ac:dyDescent="0.25">
      <c r="A7" s="112"/>
      <c r="B7" s="103"/>
      <c r="C7" s="104"/>
      <c r="D7" s="112"/>
      <c r="E7" s="112"/>
      <c r="F7" s="112"/>
      <c r="G7" s="125">
        <f t="shared" si="0"/>
        <v>0</v>
      </c>
      <c r="H7" s="68"/>
      <c r="I7" s="112"/>
      <c r="J7" s="144"/>
      <c r="K7" s="107"/>
      <c r="L7" s="112"/>
      <c r="M7" s="112"/>
      <c r="N7" s="112"/>
      <c r="O7" s="125">
        <f t="shared" si="1"/>
        <v>0</v>
      </c>
      <c r="Q7" s="112"/>
      <c r="R7" s="100"/>
      <c r="S7" s="101"/>
      <c r="T7" s="112"/>
      <c r="U7" s="112"/>
      <c r="V7" s="112"/>
      <c r="W7" s="125">
        <f t="shared" si="2"/>
        <v>0</v>
      </c>
      <c r="X7" s="68"/>
      <c r="Y7" s="112"/>
      <c r="Z7" s="113"/>
      <c r="AA7" s="99"/>
      <c r="AB7" s="112"/>
      <c r="AC7" s="112"/>
      <c r="AD7" s="112"/>
      <c r="AE7" s="125">
        <f t="shared" si="3"/>
        <v>0</v>
      </c>
    </row>
    <row r="8" spans="1:31" x14ac:dyDescent="0.25">
      <c r="A8" s="112"/>
      <c r="B8" s="103"/>
      <c r="C8" s="104"/>
      <c r="D8" s="112"/>
      <c r="E8" s="112"/>
      <c r="F8" s="112"/>
      <c r="G8" s="125">
        <f t="shared" si="0"/>
        <v>0</v>
      </c>
      <c r="H8" s="68"/>
      <c r="I8" s="112"/>
      <c r="J8" s="144"/>
      <c r="K8" s="107"/>
      <c r="L8" s="112"/>
      <c r="M8" s="112"/>
      <c r="N8" s="112"/>
      <c r="O8" s="125">
        <f t="shared" si="1"/>
        <v>0</v>
      </c>
      <c r="Q8" s="112"/>
      <c r="R8" s="100"/>
      <c r="S8" s="101"/>
      <c r="T8" s="112"/>
      <c r="U8" s="112"/>
      <c r="V8" s="112"/>
      <c r="W8" s="125">
        <f t="shared" si="2"/>
        <v>0</v>
      </c>
      <c r="X8" s="68"/>
      <c r="Y8" s="112"/>
      <c r="Z8" s="113"/>
      <c r="AA8" s="99"/>
      <c r="AB8" s="112"/>
      <c r="AC8" s="112"/>
      <c r="AD8" s="112"/>
      <c r="AE8" s="125">
        <f t="shared" si="3"/>
        <v>0</v>
      </c>
    </row>
    <row r="9" spans="1:31" x14ac:dyDescent="0.25">
      <c r="A9" s="112"/>
      <c r="B9" s="103"/>
      <c r="C9" s="104"/>
      <c r="D9" s="112"/>
      <c r="E9" s="112"/>
      <c r="F9" s="112"/>
      <c r="G9" s="125">
        <f t="shared" si="0"/>
        <v>0</v>
      </c>
      <c r="H9" s="68"/>
      <c r="I9" s="112"/>
      <c r="J9" s="144"/>
      <c r="K9" s="107"/>
      <c r="L9" s="112"/>
      <c r="M9" s="112"/>
      <c r="N9" s="112"/>
      <c r="O9" s="125">
        <f t="shared" si="1"/>
        <v>0</v>
      </c>
      <c r="Q9" s="112"/>
      <c r="R9" s="100"/>
      <c r="S9" s="101"/>
      <c r="T9" s="112"/>
      <c r="U9" s="112"/>
      <c r="V9" s="112"/>
      <c r="W9" s="125">
        <f t="shared" si="2"/>
        <v>0</v>
      </c>
      <c r="X9" s="68"/>
      <c r="Y9" s="112"/>
      <c r="Z9" s="113"/>
      <c r="AA9" s="99"/>
      <c r="AB9" s="112"/>
      <c r="AC9" s="112"/>
      <c r="AD9" s="112"/>
      <c r="AE9" s="125">
        <f t="shared" si="3"/>
        <v>0</v>
      </c>
    </row>
    <row r="10" spans="1:31" x14ac:dyDescent="0.25">
      <c r="A10" s="112"/>
      <c r="B10" s="103"/>
      <c r="C10" s="104"/>
      <c r="D10" s="112"/>
      <c r="E10" s="112"/>
      <c r="F10" s="112"/>
      <c r="G10" s="125">
        <f t="shared" si="0"/>
        <v>0</v>
      </c>
      <c r="H10" s="68"/>
      <c r="I10" s="112"/>
      <c r="J10" s="144"/>
      <c r="K10" s="107"/>
      <c r="L10" s="112"/>
      <c r="M10" s="112"/>
      <c r="N10" s="112"/>
      <c r="O10" s="125">
        <f t="shared" si="1"/>
        <v>0</v>
      </c>
      <c r="Q10" s="112"/>
      <c r="R10" s="100"/>
      <c r="S10" s="101"/>
      <c r="T10" s="112"/>
      <c r="U10" s="112"/>
      <c r="V10" s="112"/>
      <c r="W10" s="125">
        <f t="shared" si="2"/>
        <v>0</v>
      </c>
      <c r="X10" s="68"/>
      <c r="Y10" s="112"/>
      <c r="Z10" s="113"/>
      <c r="AA10" s="99"/>
      <c r="AB10" s="112"/>
      <c r="AC10" s="112"/>
      <c r="AD10" s="112"/>
      <c r="AE10" s="125">
        <f t="shared" si="3"/>
        <v>0</v>
      </c>
    </row>
    <row r="11" spans="1:31" x14ac:dyDescent="0.25">
      <c r="A11" s="112"/>
      <c r="B11" s="103"/>
      <c r="C11" s="104"/>
      <c r="D11" s="112"/>
      <c r="E11" s="112"/>
      <c r="F11" s="112"/>
      <c r="G11" s="125">
        <f t="shared" si="0"/>
        <v>0</v>
      </c>
      <c r="H11" s="68"/>
      <c r="I11" s="112"/>
      <c r="J11" s="144"/>
      <c r="K11" s="107"/>
      <c r="L11" s="112"/>
      <c r="M11" s="112"/>
      <c r="N11" s="112"/>
      <c r="O11" s="125">
        <f t="shared" si="1"/>
        <v>0</v>
      </c>
      <c r="Q11" s="112"/>
      <c r="R11" s="100"/>
      <c r="S11" s="101"/>
      <c r="T11" s="112"/>
      <c r="U11" s="112"/>
      <c r="V11" s="112"/>
      <c r="W11" s="125">
        <f t="shared" si="2"/>
        <v>0</v>
      </c>
      <c r="X11" s="68"/>
      <c r="Y11" s="112"/>
      <c r="Z11" s="113"/>
      <c r="AA11" s="99"/>
      <c r="AB11" s="112"/>
      <c r="AC11" s="112"/>
      <c r="AD11" s="112"/>
      <c r="AE11" s="125">
        <f t="shared" si="3"/>
        <v>0</v>
      </c>
    </row>
    <row r="12" spans="1:31" x14ac:dyDescent="0.25">
      <c r="A12" s="112"/>
      <c r="B12" s="103"/>
      <c r="C12" s="104"/>
      <c r="D12" s="112"/>
      <c r="E12" s="112"/>
      <c r="F12" s="112"/>
      <c r="G12" s="125">
        <f t="shared" si="0"/>
        <v>0</v>
      </c>
      <c r="H12" s="68"/>
      <c r="I12" s="112"/>
      <c r="J12" s="144"/>
      <c r="K12" s="107"/>
      <c r="L12" s="112"/>
      <c r="M12" s="112"/>
      <c r="N12" s="112"/>
      <c r="O12" s="125">
        <f t="shared" si="1"/>
        <v>0</v>
      </c>
      <c r="Q12" s="112"/>
      <c r="R12" s="100"/>
      <c r="S12" s="101"/>
      <c r="T12" s="112"/>
      <c r="U12" s="112"/>
      <c r="V12" s="112"/>
      <c r="W12" s="125">
        <f t="shared" si="2"/>
        <v>0</v>
      </c>
      <c r="X12" s="68"/>
      <c r="Y12" s="112"/>
      <c r="Z12" s="113"/>
      <c r="AA12" s="99"/>
      <c r="AB12" s="112"/>
      <c r="AC12" s="112"/>
      <c r="AD12" s="112"/>
      <c r="AE12" s="125">
        <f t="shared" si="3"/>
        <v>0</v>
      </c>
    </row>
    <row r="13" spans="1:31" x14ac:dyDescent="0.25">
      <c r="A13" s="112"/>
      <c r="B13" s="103"/>
      <c r="C13" s="104"/>
      <c r="D13" s="112"/>
      <c r="E13" s="112"/>
      <c r="F13" s="112"/>
      <c r="G13" s="125">
        <f t="shared" si="0"/>
        <v>0</v>
      </c>
      <c r="H13" s="68"/>
      <c r="I13" s="112"/>
      <c r="J13" s="144"/>
      <c r="K13" s="107"/>
      <c r="L13" s="112"/>
      <c r="M13" s="112"/>
      <c r="N13" s="112"/>
      <c r="O13" s="125">
        <f t="shared" si="1"/>
        <v>0</v>
      </c>
      <c r="Q13" s="112"/>
      <c r="R13" s="100"/>
      <c r="S13" s="101"/>
      <c r="T13" s="112"/>
      <c r="U13" s="112"/>
      <c r="V13" s="112"/>
      <c r="W13" s="125">
        <f t="shared" si="2"/>
        <v>0</v>
      </c>
      <c r="X13" s="68"/>
      <c r="Y13" s="112"/>
      <c r="Z13" s="113"/>
      <c r="AA13" s="99"/>
      <c r="AB13" s="112"/>
      <c r="AC13" s="112"/>
      <c r="AD13" s="112"/>
      <c r="AE13" s="125">
        <f t="shared" si="3"/>
        <v>0</v>
      </c>
    </row>
    <row r="14" spans="1:31" x14ac:dyDescent="0.25">
      <c r="A14" s="112"/>
      <c r="B14" s="103"/>
      <c r="C14" s="104"/>
      <c r="D14" s="112"/>
      <c r="E14" s="112"/>
      <c r="F14" s="112"/>
      <c r="G14" s="125">
        <f t="shared" si="0"/>
        <v>0</v>
      </c>
      <c r="H14" s="68"/>
      <c r="I14" s="112"/>
      <c r="J14" s="144"/>
      <c r="K14" s="107"/>
      <c r="L14" s="112"/>
      <c r="M14" s="112"/>
      <c r="N14" s="112"/>
      <c r="O14" s="125">
        <f t="shared" si="1"/>
        <v>0</v>
      </c>
      <c r="Q14" s="112"/>
      <c r="R14" s="100"/>
      <c r="S14" s="101"/>
      <c r="T14" s="112"/>
      <c r="U14" s="112"/>
      <c r="V14" s="112"/>
      <c r="W14" s="125">
        <f t="shared" si="2"/>
        <v>0</v>
      </c>
      <c r="X14" s="68"/>
      <c r="Y14" s="112"/>
      <c r="Z14" s="113"/>
      <c r="AA14" s="99"/>
      <c r="AB14" s="112"/>
      <c r="AC14" s="112"/>
      <c r="AD14" s="112"/>
      <c r="AE14" s="125">
        <f t="shared" si="3"/>
        <v>0</v>
      </c>
    </row>
    <row r="15" spans="1:31" x14ac:dyDescent="0.25">
      <c r="A15" s="112"/>
      <c r="B15" s="103"/>
      <c r="C15" s="104"/>
      <c r="D15" s="112"/>
      <c r="E15" s="112"/>
      <c r="F15" s="112"/>
      <c r="G15" s="125">
        <f t="shared" si="0"/>
        <v>0</v>
      </c>
      <c r="H15" s="68"/>
      <c r="I15" s="112"/>
      <c r="J15" s="144"/>
      <c r="K15" s="107"/>
      <c r="L15" s="112"/>
      <c r="M15" s="112"/>
      <c r="N15" s="112"/>
      <c r="O15" s="125">
        <f t="shared" si="1"/>
        <v>0</v>
      </c>
      <c r="Q15" s="112"/>
      <c r="R15" s="100"/>
      <c r="S15" s="101"/>
      <c r="T15" s="112"/>
      <c r="U15" s="112"/>
      <c r="V15" s="112"/>
      <c r="W15" s="125">
        <f t="shared" si="2"/>
        <v>0</v>
      </c>
      <c r="X15" s="68"/>
      <c r="Y15" s="112"/>
      <c r="Z15" s="113"/>
      <c r="AA15" s="99"/>
      <c r="AB15" s="112"/>
      <c r="AC15" s="112"/>
      <c r="AD15" s="112"/>
      <c r="AE15" s="125">
        <f t="shared" si="3"/>
        <v>0</v>
      </c>
    </row>
    <row r="16" spans="1:31" x14ac:dyDescent="0.25">
      <c r="A16" s="112"/>
      <c r="B16" s="103"/>
      <c r="C16" s="104"/>
      <c r="D16" s="112"/>
      <c r="E16" s="112"/>
      <c r="F16" s="112"/>
      <c r="G16" s="125">
        <f t="shared" si="0"/>
        <v>0</v>
      </c>
      <c r="H16" s="68"/>
      <c r="I16" s="112"/>
      <c r="J16" s="144"/>
      <c r="K16" s="107"/>
      <c r="L16" s="112"/>
      <c r="M16" s="112"/>
      <c r="N16" s="112"/>
      <c r="O16" s="125">
        <f t="shared" si="1"/>
        <v>0</v>
      </c>
      <c r="Q16" s="112"/>
      <c r="R16" s="100"/>
      <c r="S16" s="101"/>
      <c r="T16" s="112"/>
      <c r="U16" s="112"/>
      <c r="V16" s="112"/>
      <c r="W16" s="125">
        <f t="shared" si="2"/>
        <v>0</v>
      </c>
      <c r="X16" s="68"/>
      <c r="Y16" s="112"/>
      <c r="Z16" s="113"/>
      <c r="AA16" s="99"/>
      <c r="AB16" s="112"/>
      <c r="AC16" s="112"/>
      <c r="AD16" s="112"/>
      <c r="AE16" s="125">
        <f t="shared" si="3"/>
        <v>0</v>
      </c>
    </row>
    <row r="17" spans="1:31" x14ac:dyDescent="0.25">
      <c r="A17" s="112"/>
      <c r="B17" s="103"/>
      <c r="C17" s="104"/>
      <c r="D17" s="112"/>
      <c r="E17" s="112"/>
      <c r="F17" s="112"/>
      <c r="G17" s="125">
        <f t="shared" si="0"/>
        <v>0</v>
      </c>
      <c r="H17" s="68"/>
      <c r="I17" s="112"/>
      <c r="J17" s="144"/>
      <c r="K17" s="107"/>
      <c r="L17" s="112"/>
      <c r="M17" s="112"/>
      <c r="N17" s="112"/>
      <c r="O17" s="125">
        <f t="shared" si="1"/>
        <v>0</v>
      </c>
      <c r="Q17" s="112"/>
      <c r="R17" s="100"/>
      <c r="S17" s="101"/>
      <c r="T17" s="112"/>
      <c r="U17" s="112"/>
      <c r="V17" s="112"/>
      <c r="W17" s="125">
        <f t="shared" si="2"/>
        <v>0</v>
      </c>
      <c r="X17" s="68"/>
      <c r="Y17" s="112"/>
      <c r="Z17" s="113"/>
      <c r="AA17" s="99"/>
      <c r="AB17" s="112"/>
      <c r="AC17" s="112"/>
      <c r="AD17" s="112"/>
      <c r="AE17" s="125">
        <f t="shared" si="3"/>
        <v>0</v>
      </c>
    </row>
    <row r="18" spans="1:31" x14ac:dyDescent="0.25">
      <c r="A18" s="112"/>
      <c r="B18" s="103"/>
      <c r="C18" s="104"/>
      <c r="D18" s="112"/>
      <c r="E18" s="112"/>
      <c r="F18" s="112"/>
      <c r="G18" s="125">
        <f t="shared" si="0"/>
        <v>0</v>
      </c>
      <c r="H18" s="68"/>
      <c r="I18" s="112"/>
      <c r="J18" s="144"/>
      <c r="K18" s="107"/>
      <c r="L18" s="112"/>
      <c r="M18" s="112"/>
      <c r="N18" s="112"/>
      <c r="O18" s="125">
        <f t="shared" si="1"/>
        <v>0</v>
      </c>
      <c r="Q18" s="112"/>
      <c r="R18" s="100"/>
      <c r="S18" s="101"/>
      <c r="T18" s="112"/>
      <c r="U18" s="112"/>
      <c r="V18" s="112"/>
      <c r="W18" s="125">
        <f t="shared" si="2"/>
        <v>0</v>
      </c>
      <c r="X18" s="68"/>
      <c r="Y18" s="112"/>
      <c r="Z18" s="98"/>
      <c r="AA18" s="99"/>
      <c r="AB18" s="112"/>
      <c r="AC18" s="112"/>
      <c r="AD18" s="112"/>
      <c r="AE18" s="125">
        <f t="shared" si="3"/>
        <v>0</v>
      </c>
    </row>
    <row r="19" spans="1:31" x14ac:dyDescent="0.25">
      <c r="A19" s="112"/>
      <c r="B19" s="103"/>
      <c r="C19" s="104"/>
      <c r="D19" s="112"/>
      <c r="E19" s="112"/>
      <c r="F19" s="112"/>
      <c r="G19" s="125">
        <f>SUM(D19,E19,F19)</f>
        <v>0</v>
      </c>
      <c r="H19" s="68"/>
      <c r="I19" s="112"/>
      <c r="J19" s="144"/>
      <c r="K19" s="107"/>
      <c r="L19" s="112"/>
      <c r="M19" s="112"/>
      <c r="N19" s="112"/>
      <c r="O19" s="125">
        <f>SUM(L19,M19,N19)</f>
        <v>0</v>
      </c>
      <c r="Q19" s="112"/>
      <c r="R19" s="100"/>
      <c r="S19" s="101"/>
      <c r="T19" s="112"/>
      <c r="U19" s="112"/>
      <c r="V19" s="112"/>
      <c r="W19" s="125">
        <f>SUM(T19,U19,V19)</f>
        <v>0</v>
      </c>
      <c r="X19" s="68"/>
      <c r="Y19" s="112"/>
      <c r="Z19" s="98"/>
      <c r="AA19" s="99"/>
      <c r="AB19" s="112"/>
      <c r="AC19" s="112"/>
      <c r="AD19" s="112"/>
      <c r="AE19" s="125">
        <f>SUM(AB19,AC19,AD19)</f>
        <v>0</v>
      </c>
    </row>
    <row r="20" spans="1:31" x14ac:dyDescent="0.25">
      <c r="A20" s="112"/>
      <c r="B20" s="103"/>
      <c r="C20" s="104"/>
      <c r="D20" s="112"/>
      <c r="E20" s="112"/>
      <c r="F20" s="112"/>
      <c r="G20" s="125">
        <f t="shared" si="0"/>
        <v>0</v>
      </c>
      <c r="H20" s="68"/>
      <c r="I20" s="112"/>
      <c r="J20" s="98"/>
      <c r="K20" s="98"/>
      <c r="L20" s="112"/>
      <c r="M20" s="112"/>
      <c r="N20" s="112"/>
      <c r="O20" s="125">
        <f t="shared" ref="O20" si="4">SUM(L20,M20,N20)</f>
        <v>0</v>
      </c>
      <c r="Q20" s="112"/>
      <c r="R20" s="100"/>
      <c r="S20" s="101"/>
      <c r="T20" s="112"/>
      <c r="U20" s="112"/>
      <c r="V20" s="112"/>
      <c r="W20" s="125">
        <f t="shared" ref="W20" si="5">SUM(T20,U20,V20)</f>
        <v>0</v>
      </c>
      <c r="X20" s="68"/>
      <c r="Y20" s="112"/>
      <c r="Z20" s="98"/>
      <c r="AA20" s="99"/>
      <c r="AB20" s="112"/>
      <c r="AC20" s="112"/>
      <c r="AD20" s="112"/>
      <c r="AE20" s="125">
        <f t="shared" ref="AE20" si="6">SUM(AB20,AC20,AD20)</f>
        <v>0</v>
      </c>
    </row>
    <row r="21" spans="1:31" x14ac:dyDescent="0.25">
      <c r="A21" s="366" t="s">
        <v>31</v>
      </c>
      <c r="B21" s="366"/>
      <c r="C21" s="366"/>
      <c r="D21" s="155">
        <f>SUM(D5:D20)</f>
        <v>0</v>
      </c>
      <c r="E21" s="155">
        <f t="shared" ref="E21:F21" si="7">SUM(E5:E20)</f>
        <v>0</v>
      </c>
      <c r="F21" s="155">
        <f t="shared" si="7"/>
        <v>0</v>
      </c>
      <c r="G21" s="155">
        <f>SUM(G5:G20)</f>
        <v>0</v>
      </c>
      <c r="H21" s="68"/>
      <c r="I21" s="366" t="s">
        <v>31</v>
      </c>
      <c r="J21" s="366"/>
      <c r="K21" s="366"/>
      <c r="L21" s="155">
        <f>SUM(L5:L20)</f>
        <v>0</v>
      </c>
      <c r="M21" s="155">
        <f t="shared" ref="M21:N21" si="8">SUM(M5:M20)</f>
        <v>0</v>
      </c>
      <c r="N21" s="155">
        <f t="shared" si="8"/>
        <v>0</v>
      </c>
      <c r="O21" s="155">
        <f>SUM(O5:O20)</f>
        <v>0</v>
      </c>
      <c r="Q21" s="366" t="s">
        <v>31</v>
      </c>
      <c r="R21" s="366"/>
      <c r="S21" s="366"/>
      <c r="T21" s="155">
        <f>SUM(T5:T20)</f>
        <v>0</v>
      </c>
      <c r="U21" s="155">
        <f t="shared" ref="U21:V21" si="9">SUM(U5:U20)</f>
        <v>0</v>
      </c>
      <c r="V21" s="155">
        <f t="shared" si="9"/>
        <v>0</v>
      </c>
      <c r="W21" s="155">
        <f>SUM(W5:W20)</f>
        <v>0</v>
      </c>
      <c r="X21" s="68"/>
      <c r="Y21" s="366" t="s">
        <v>31</v>
      </c>
      <c r="Z21" s="366"/>
      <c r="AA21" s="366"/>
      <c r="AB21" s="155">
        <f>SUM(AB5:AB20)</f>
        <v>0</v>
      </c>
      <c r="AC21" s="155">
        <f t="shared" ref="AC21:AD21" si="10">SUM(AC5:AC20)</f>
        <v>0</v>
      </c>
      <c r="AD21" s="155">
        <f t="shared" si="10"/>
        <v>0</v>
      </c>
      <c r="AE21" s="155">
        <f>SUM(AE5:AE20)</f>
        <v>0</v>
      </c>
    </row>
    <row r="22" spans="1:31" x14ac:dyDescent="0.25">
      <c r="A22" s="127"/>
      <c r="B22" s="68"/>
      <c r="C22" s="68"/>
      <c r="D22" s="127"/>
      <c r="E22" s="127"/>
      <c r="F22" s="127"/>
      <c r="G22" s="68"/>
      <c r="H22" s="68"/>
      <c r="I22" s="127"/>
      <c r="J22" s="68"/>
      <c r="K22" s="68"/>
      <c r="L22" s="127"/>
      <c r="M22" s="127"/>
      <c r="N22" s="127"/>
      <c r="O22" s="68"/>
      <c r="Q22" s="127"/>
      <c r="R22" s="68"/>
      <c r="S22" s="68"/>
      <c r="T22" s="127"/>
      <c r="U22" s="127"/>
      <c r="V22" s="127"/>
      <c r="W22" s="68"/>
      <c r="X22" s="68"/>
      <c r="Y22" s="127"/>
      <c r="Z22" s="68"/>
      <c r="AA22" s="68"/>
      <c r="AB22" s="127"/>
      <c r="AC22" s="127"/>
      <c r="AD22" s="127"/>
      <c r="AE22" s="68"/>
    </row>
    <row r="23" spans="1:31" x14ac:dyDescent="0.25">
      <c r="A23" s="362" t="s">
        <v>15</v>
      </c>
      <c r="B23" s="362"/>
      <c r="C23" s="362"/>
      <c r="D23" s="150">
        <f>'Fix U-19 Girls'!B5</f>
        <v>0</v>
      </c>
      <c r="E23" s="150"/>
      <c r="F23" s="150"/>
      <c r="G23" s="150"/>
      <c r="H23" s="68"/>
      <c r="I23" s="362" t="s">
        <v>15</v>
      </c>
      <c r="J23" s="362"/>
      <c r="K23" s="362"/>
      <c r="L23" s="150">
        <f>'Fix U-19 Girls'!B7</f>
        <v>0</v>
      </c>
      <c r="M23" s="150"/>
      <c r="N23" s="150"/>
      <c r="O23" s="150"/>
      <c r="Q23" s="362" t="s">
        <v>15</v>
      </c>
      <c r="R23" s="362"/>
      <c r="S23" s="362"/>
      <c r="T23" s="150">
        <f>'Fix U-19 Girls'!B9</f>
        <v>0</v>
      </c>
      <c r="U23" s="150"/>
      <c r="V23" s="150"/>
      <c r="W23" s="150"/>
      <c r="X23" s="68"/>
      <c r="Y23" s="362" t="s">
        <v>15</v>
      </c>
      <c r="Z23" s="362"/>
      <c r="AA23" s="362"/>
      <c r="AB23" s="150">
        <f>'Fix U-19 Girls'!B11</f>
        <v>0</v>
      </c>
      <c r="AC23" s="150"/>
      <c r="AD23" s="150"/>
      <c r="AE23" s="150"/>
    </row>
    <row r="24" spans="1:31" x14ac:dyDescent="0.25">
      <c r="A24" s="363" t="s">
        <v>29</v>
      </c>
      <c r="B24" s="363"/>
      <c r="C24" s="151" t="s">
        <v>61</v>
      </c>
      <c r="D24" s="364" t="s">
        <v>26</v>
      </c>
      <c r="E24" s="364"/>
      <c r="F24" s="364"/>
      <c r="G24" s="365" t="s">
        <v>18</v>
      </c>
      <c r="H24" s="68"/>
      <c r="I24" s="363" t="s">
        <v>29</v>
      </c>
      <c r="J24" s="363"/>
      <c r="K24" s="151" t="s">
        <v>61</v>
      </c>
      <c r="L24" s="364" t="s">
        <v>26</v>
      </c>
      <c r="M24" s="364"/>
      <c r="N24" s="364"/>
      <c r="O24" s="365" t="s">
        <v>18</v>
      </c>
      <c r="Q24" s="363" t="s">
        <v>29</v>
      </c>
      <c r="R24" s="363"/>
      <c r="S24" s="151" t="s">
        <v>61</v>
      </c>
      <c r="T24" s="364" t="s">
        <v>26</v>
      </c>
      <c r="U24" s="364"/>
      <c r="V24" s="364"/>
      <c r="W24" s="365" t="s">
        <v>18</v>
      </c>
      <c r="X24" s="68"/>
      <c r="Y24" s="363" t="s">
        <v>29</v>
      </c>
      <c r="Z24" s="363"/>
      <c r="AA24" s="151" t="s">
        <v>61</v>
      </c>
      <c r="AB24" s="364" t="s">
        <v>26</v>
      </c>
      <c r="AC24" s="364"/>
      <c r="AD24" s="364"/>
      <c r="AE24" s="365" t="s">
        <v>18</v>
      </c>
    </row>
    <row r="25" spans="1:31" x14ac:dyDescent="0.25">
      <c r="A25" s="152" t="s">
        <v>0</v>
      </c>
      <c r="B25" s="153" t="s">
        <v>16</v>
      </c>
      <c r="C25" s="152" t="s">
        <v>17</v>
      </c>
      <c r="D25" s="154" t="s">
        <v>24</v>
      </c>
      <c r="E25" s="154" t="s">
        <v>27</v>
      </c>
      <c r="F25" s="154" t="s">
        <v>28</v>
      </c>
      <c r="G25" s="365"/>
      <c r="H25" s="68"/>
      <c r="I25" s="152" t="s">
        <v>0</v>
      </c>
      <c r="J25" s="153" t="s">
        <v>16</v>
      </c>
      <c r="K25" s="152" t="s">
        <v>17</v>
      </c>
      <c r="L25" s="154" t="s">
        <v>22</v>
      </c>
      <c r="M25" s="154" t="s">
        <v>24</v>
      </c>
      <c r="N25" s="154"/>
      <c r="O25" s="365"/>
      <c r="Q25" s="152" t="s">
        <v>0</v>
      </c>
      <c r="R25" s="153" t="s">
        <v>16</v>
      </c>
      <c r="S25" s="152" t="s">
        <v>17</v>
      </c>
      <c r="T25" s="154" t="s">
        <v>113</v>
      </c>
      <c r="U25" s="154" t="s">
        <v>20</v>
      </c>
      <c r="V25" s="154" t="s">
        <v>161</v>
      </c>
      <c r="W25" s="365"/>
      <c r="X25" s="68"/>
      <c r="Y25" s="152" t="s">
        <v>0</v>
      </c>
      <c r="Z25" s="153" t="s">
        <v>16</v>
      </c>
      <c r="AA25" s="152" t="s">
        <v>17</v>
      </c>
      <c r="AB25" s="154" t="s">
        <v>104</v>
      </c>
      <c r="AC25" s="154" t="s">
        <v>105</v>
      </c>
      <c r="AD25" s="154" t="s">
        <v>111</v>
      </c>
      <c r="AE25" s="365"/>
    </row>
    <row r="26" spans="1:31" x14ac:dyDescent="0.25">
      <c r="A26" s="112"/>
      <c r="B26" s="144"/>
      <c r="C26" s="107"/>
      <c r="D26" s="112"/>
      <c r="E26" s="112"/>
      <c r="F26" s="112"/>
      <c r="G26" s="125">
        <f>SUM(D26,E26,F26)</f>
        <v>0</v>
      </c>
      <c r="H26" s="68"/>
      <c r="I26" s="112"/>
      <c r="J26" s="98"/>
      <c r="K26" s="99"/>
      <c r="L26" s="112"/>
      <c r="M26" s="112"/>
      <c r="N26" s="112"/>
      <c r="O26" s="125">
        <f>SUM(L26,M26,N26)</f>
        <v>0</v>
      </c>
      <c r="Q26" s="112"/>
      <c r="R26" s="98"/>
      <c r="S26" s="99"/>
      <c r="T26" s="112"/>
      <c r="U26" s="112"/>
      <c r="V26" s="112"/>
      <c r="W26" s="125">
        <f>SUM(T26,U26,V26)</f>
        <v>0</v>
      </c>
      <c r="X26" s="68"/>
      <c r="Y26" s="112"/>
      <c r="Z26" s="114"/>
      <c r="AA26" s="99"/>
      <c r="AB26" s="112"/>
      <c r="AC26" s="112"/>
      <c r="AD26" s="112"/>
      <c r="AE26" s="125">
        <f>SUM(AB26,AC26,AD26)</f>
        <v>0</v>
      </c>
    </row>
    <row r="27" spans="1:31" x14ac:dyDescent="0.25">
      <c r="A27" s="112"/>
      <c r="B27" s="149"/>
      <c r="C27" s="107"/>
      <c r="D27" s="112"/>
      <c r="E27" s="112"/>
      <c r="F27" s="112"/>
      <c r="G27" s="125">
        <f t="shared" ref="G27:G39" si="11">SUM(D27,E27,F27)</f>
        <v>0</v>
      </c>
      <c r="H27" s="68"/>
      <c r="I27" s="112"/>
      <c r="J27" s="98"/>
      <c r="K27" s="99"/>
      <c r="L27" s="112"/>
      <c r="M27" s="112"/>
      <c r="N27" s="112"/>
      <c r="O27" s="125">
        <f t="shared" ref="O27:O39" si="12">SUM(L27,M27,N27)</f>
        <v>0</v>
      </c>
      <c r="Q27" s="112"/>
      <c r="R27" s="98"/>
      <c r="S27" s="99"/>
      <c r="T27" s="112"/>
      <c r="U27" s="112"/>
      <c r="V27" s="112"/>
      <c r="W27" s="125">
        <f t="shared" ref="W27:W39" si="13">SUM(T27,U27,V27)</f>
        <v>0</v>
      </c>
      <c r="X27" s="68"/>
      <c r="Y27" s="112"/>
      <c r="Z27" s="114"/>
      <c r="AA27" s="99"/>
      <c r="AB27" s="112"/>
      <c r="AC27" s="112"/>
      <c r="AD27" s="112"/>
      <c r="AE27" s="125">
        <f t="shared" ref="AE27:AE39" si="14">SUM(AB27,AC27,AD27)</f>
        <v>0</v>
      </c>
    </row>
    <row r="28" spans="1:31" x14ac:dyDescent="0.25">
      <c r="A28" s="112"/>
      <c r="B28" s="149"/>
      <c r="C28" s="107"/>
      <c r="D28" s="112"/>
      <c r="E28" s="112"/>
      <c r="F28" s="112"/>
      <c r="G28" s="125">
        <f t="shared" si="11"/>
        <v>0</v>
      </c>
      <c r="H28" s="68"/>
      <c r="I28" s="112"/>
      <c r="J28" s="98"/>
      <c r="K28" s="99"/>
      <c r="L28" s="112"/>
      <c r="M28" s="112"/>
      <c r="N28" s="112"/>
      <c r="O28" s="125">
        <f t="shared" si="12"/>
        <v>0</v>
      </c>
      <c r="Q28" s="112"/>
      <c r="R28" s="98"/>
      <c r="S28" s="99"/>
      <c r="T28" s="112"/>
      <c r="U28" s="112"/>
      <c r="V28" s="112"/>
      <c r="W28" s="125">
        <f t="shared" si="13"/>
        <v>0</v>
      </c>
      <c r="X28" s="68"/>
      <c r="Y28" s="112"/>
      <c r="Z28" s="114"/>
      <c r="AA28" s="99"/>
      <c r="AB28" s="112"/>
      <c r="AC28" s="112"/>
      <c r="AD28" s="112"/>
      <c r="AE28" s="125">
        <f t="shared" si="14"/>
        <v>0</v>
      </c>
    </row>
    <row r="29" spans="1:31" x14ac:dyDescent="0.25">
      <c r="A29" s="112"/>
      <c r="B29" s="149"/>
      <c r="C29" s="107"/>
      <c r="D29" s="112"/>
      <c r="E29" s="112"/>
      <c r="F29" s="112"/>
      <c r="G29" s="125">
        <f t="shared" si="11"/>
        <v>0</v>
      </c>
      <c r="H29" s="68"/>
      <c r="I29" s="112"/>
      <c r="J29" s="98"/>
      <c r="K29" s="99"/>
      <c r="L29" s="112"/>
      <c r="M29" s="112"/>
      <c r="N29" s="112"/>
      <c r="O29" s="125">
        <f t="shared" si="12"/>
        <v>0</v>
      </c>
      <c r="Q29" s="112"/>
      <c r="R29" s="98"/>
      <c r="S29" s="99"/>
      <c r="T29" s="112"/>
      <c r="U29" s="112"/>
      <c r="V29" s="112"/>
      <c r="W29" s="125">
        <f t="shared" si="13"/>
        <v>0</v>
      </c>
      <c r="X29" s="68"/>
      <c r="Y29" s="112"/>
      <c r="Z29" s="114"/>
      <c r="AA29" s="99"/>
      <c r="AB29" s="112"/>
      <c r="AC29" s="112"/>
      <c r="AD29" s="112"/>
      <c r="AE29" s="125">
        <f t="shared" si="14"/>
        <v>0</v>
      </c>
    </row>
    <row r="30" spans="1:31" x14ac:dyDescent="0.25">
      <c r="A30" s="112"/>
      <c r="B30" s="149"/>
      <c r="C30" s="107"/>
      <c r="D30" s="112"/>
      <c r="E30" s="112"/>
      <c r="F30" s="112"/>
      <c r="G30" s="125">
        <f t="shared" si="11"/>
        <v>0</v>
      </c>
      <c r="H30" s="68"/>
      <c r="I30" s="112"/>
      <c r="J30" s="98"/>
      <c r="K30" s="99"/>
      <c r="L30" s="112"/>
      <c r="M30" s="112"/>
      <c r="N30" s="112"/>
      <c r="O30" s="125">
        <f t="shared" si="12"/>
        <v>0</v>
      </c>
      <c r="Q30" s="112"/>
      <c r="R30" s="98"/>
      <c r="S30" s="98"/>
      <c r="T30" s="112"/>
      <c r="U30" s="112"/>
      <c r="V30" s="112"/>
      <c r="W30" s="125">
        <f t="shared" si="13"/>
        <v>0</v>
      </c>
      <c r="X30" s="68"/>
      <c r="Y30" s="112"/>
      <c r="Z30" s="114"/>
      <c r="AA30" s="99"/>
      <c r="AB30" s="112"/>
      <c r="AC30" s="112"/>
      <c r="AD30" s="112"/>
      <c r="AE30" s="125">
        <f t="shared" si="14"/>
        <v>0</v>
      </c>
    </row>
    <row r="31" spans="1:31" x14ac:dyDescent="0.25">
      <c r="A31" s="112"/>
      <c r="B31" s="144"/>
      <c r="C31" s="107"/>
      <c r="D31" s="112"/>
      <c r="E31" s="112"/>
      <c r="F31" s="112"/>
      <c r="G31" s="125">
        <f t="shared" si="11"/>
        <v>0</v>
      </c>
      <c r="H31" s="68"/>
      <c r="I31" s="112"/>
      <c r="J31" s="98"/>
      <c r="K31" s="99"/>
      <c r="L31" s="112"/>
      <c r="M31" s="112"/>
      <c r="N31" s="112"/>
      <c r="O31" s="125">
        <f t="shared" si="12"/>
        <v>0</v>
      </c>
      <c r="Q31" s="112"/>
      <c r="R31" s="98"/>
      <c r="S31" s="99"/>
      <c r="T31" s="112"/>
      <c r="U31" s="112"/>
      <c r="V31" s="112"/>
      <c r="W31" s="125">
        <f t="shared" si="13"/>
        <v>0</v>
      </c>
      <c r="X31" s="68"/>
      <c r="Y31" s="112"/>
      <c r="Z31" s="114"/>
      <c r="AA31" s="99"/>
      <c r="AB31" s="112"/>
      <c r="AC31" s="112"/>
      <c r="AD31" s="112"/>
      <c r="AE31" s="125">
        <f t="shared" si="14"/>
        <v>0</v>
      </c>
    </row>
    <row r="32" spans="1:31" x14ac:dyDescent="0.25">
      <c r="A32" s="112"/>
      <c r="B32" s="149"/>
      <c r="C32" s="107"/>
      <c r="D32" s="112"/>
      <c r="E32" s="112"/>
      <c r="F32" s="112"/>
      <c r="G32" s="125">
        <f t="shared" si="11"/>
        <v>0</v>
      </c>
      <c r="H32" s="68"/>
      <c r="I32" s="112"/>
      <c r="J32" s="98"/>
      <c r="K32" s="99"/>
      <c r="L32" s="112"/>
      <c r="M32" s="112"/>
      <c r="N32" s="112"/>
      <c r="O32" s="125">
        <f t="shared" si="12"/>
        <v>0</v>
      </c>
      <c r="Q32" s="112"/>
      <c r="R32" s="98"/>
      <c r="S32" s="99"/>
      <c r="T32" s="112"/>
      <c r="U32" s="112"/>
      <c r="V32" s="112"/>
      <c r="W32" s="125">
        <f t="shared" si="13"/>
        <v>0</v>
      </c>
      <c r="X32" s="68"/>
      <c r="Y32" s="112"/>
      <c r="Z32" s="114"/>
      <c r="AA32" s="99"/>
      <c r="AB32" s="112"/>
      <c r="AC32" s="112"/>
      <c r="AD32" s="112"/>
      <c r="AE32" s="125">
        <f t="shared" si="14"/>
        <v>0</v>
      </c>
    </row>
    <row r="33" spans="1:31" x14ac:dyDescent="0.25">
      <c r="A33" s="112"/>
      <c r="B33" s="144"/>
      <c r="C33" s="107"/>
      <c r="D33" s="112"/>
      <c r="E33" s="112"/>
      <c r="F33" s="112"/>
      <c r="G33" s="125">
        <f t="shared" si="11"/>
        <v>0</v>
      </c>
      <c r="H33" s="68"/>
      <c r="I33" s="112"/>
      <c r="J33" s="98"/>
      <c r="K33" s="99"/>
      <c r="L33" s="112"/>
      <c r="M33" s="112"/>
      <c r="N33" s="112"/>
      <c r="O33" s="125">
        <f t="shared" si="12"/>
        <v>0</v>
      </c>
      <c r="Q33" s="112"/>
      <c r="R33" s="98"/>
      <c r="S33" s="98"/>
      <c r="T33" s="112"/>
      <c r="U33" s="112"/>
      <c r="V33" s="112"/>
      <c r="W33" s="125">
        <f t="shared" si="13"/>
        <v>0</v>
      </c>
      <c r="X33" s="68"/>
      <c r="Y33" s="112"/>
      <c r="Z33" s="114"/>
      <c r="AA33" s="99"/>
      <c r="AB33" s="112"/>
      <c r="AC33" s="112"/>
      <c r="AD33" s="112"/>
      <c r="AE33" s="125">
        <f t="shared" si="14"/>
        <v>0</v>
      </c>
    </row>
    <row r="34" spans="1:31" x14ac:dyDescent="0.25">
      <c r="A34" s="112"/>
      <c r="B34" s="149"/>
      <c r="C34" s="107"/>
      <c r="D34" s="112"/>
      <c r="E34" s="112"/>
      <c r="F34" s="112"/>
      <c r="G34" s="125">
        <f t="shared" si="11"/>
        <v>0</v>
      </c>
      <c r="H34" s="68"/>
      <c r="I34" s="112"/>
      <c r="J34" s="98"/>
      <c r="K34" s="99"/>
      <c r="L34" s="112"/>
      <c r="M34" s="112"/>
      <c r="N34" s="112"/>
      <c r="O34" s="125">
        <f t="shared" si="12"/>
        <v>0</v>
      </c>
      <c r="Q34" s="112"/>
      <c r="R34" s="98"/>
      <c r="S34" s="99"/>
      <c r="T34" s="112"/>
      <c r="U34" s="112"/>
      <c r="V34" s="112"/>
      <c r="W34" s="125">
        <f t="shared" si="13"/>
        <v>0</v>
      </c>
      <c r="X34" s="68"/>
      <c r="Y34" s="112"/>
      <c r="Z34" s="114"/>
      <c r="AA34" s="99"/>
      <c r="AB34" s="112"/>
      <c r="AC34" s="112"/>
      <c r="AD34" s="112"/>
      <c r="AE34" s="125">
        <f t="shared" si="14"/>
        <v>0</v>
      </c>
    </row>
    <row r="35" spans="1:31" x14ac:dyDescent="0.25">
      <c r="A35" s="112"/>
      <c r="B35" s="149"/>
      <c r="C35" s="107"/>
      <c r="D35" s="112"/>
      <c r="E35" s="112"/>
      <c r="F35" s="112"/>
      <c r="G35" s="125">
        <f t="shared" si="11"/>
        <v>0</v>
      </c>
      <c r="H35" s="68"/>
      <c r="I35" s="112"/>
      <c r="J35" s="98"/>
      <c r="K35" s="99"/>
      <c r="L35" s="112"/>
      <c r="M35" s="112"/>
      <c r="N35" s="112"/>
      <c r="O35" s="125">
        <f t="shared" si="12"/>
        <v>0</v>
      </c>
      <c r="Q35" s="112"/>
      <c r="R35" s="98"/>
      <c r="S35" s="98"/>
      <c r="T35" s="112"/>
      <c r="U35" s="112"/>
      <c r="V35" s="112"/>
      <c r="W35" s="125">
        <f t="shared" si="13"/>
        <v>0</v>
      </c>
      <c r="X35" s="68"/>
      <c r="Y35" s="112"/>
      <c r="Z35" s="114"/>
      <c r="AA35" s="99"/>
      <c r="AB35" s="112"/>
      <c r="AC35" s="112"/>
      <c r="AD35" s="112"/>
      <c r="AE35" s="125">
        <f t="shared" si="14"/>
        <v>0</v>
      </c>
    </row>
    <row r="36" spans="1:31" x14ac:dyDescent="0.25">
      <c r="A36" s="112"/>
      <c r="B36" s="149"/>
      <c r="C36" s="107"/>
      <c r="D36" s="112"/>
      <c r="E36" s="112"/>
      <c r="F36" s="112"/>
      <c r="G36" s="125">
        <f t="shared" si="11"/>
        <v>0</v>
      </c>
      <c r="H36" s="68"/>
      <c r="I36" s="112"/>
      <c r="J36" s="98"/>
      <c r="K36" s="99"/>
      <c r="L36" s="112"/>
      <c r="M36" s="112"/>
      <c r="N36" s="112"/>
      <c r="O36" s="125">
        <f t="shared" si="12"/>
        <v>0</v>
      </c>
      <c r="Q36" s="112"/>
      <c r="R36" s="98"/>
      <c r="S36" s="98"/>
      <c r="T36" s="112"/>
      <c r="U36" s="112"/>
      <c r="V36" s="112"/>
      <c r="W36" s="125">
        <f t="shared" si="13"/>
        <v>0</v>
      </c>
      <c r="X36" s="68"/>
      <c r="Y36" s="112"/>
      <c r="Z36" s="114"/>
      <c r="AA36" s="99"/>
      <c r="AB36" s="112"/>
      <c r="AC36" s="112"/>
      <c r="AD36" s="112"/>
      <c r="AE36" s="125">
        <f t="shared" si="14"/>
        <v>0</v>
      </c>
    </row>
    <row r="37" spans="1:31" x14ac:dyDescent="0.25">
      <c r="A37" s="112"/>
      <c r="B37" s="149"/>
      <c r="C37" s="107"/>
      <c r="D37" s="112"/>
      <c r="E37" s="112"/>
      <c r="F37" s="112"/>
      <c r="G37" s="125">
        <f t="shared" si="11"/>
        <v>0</v>
      </c>
      <c r="H37" s="68"/>
      <c r="I37" s="112"/>
      <c r="J37" s="98"/>
      <c r="K37" s="99"/>
      <c r="L37" s="112"/>
      <c r="M37" s="112"/>
      <c r="N37" s="112"/>
      <c r="O37" s="125">
        <f t="shared" si="12"/>
        <v>0</v>
      </c>
      <c r="Q37" s="112"/>
      <c r="R37" s="98"/>
      <c r="S37" s="98"/>
      <c r="T37" s="112"/>
      <c r="U37" s="112"/>
      <c r="V37" s="112"/>
      <c r="W37" s="125">
        <f t="shared" si="13"/>
        <v>0</v>
      </c>
      <c r="X37" s="68"/>
      <c r="Y37" s="112"/>
      <c r="Z37" s="114"/>
      <c r="AA37" s="115"/>
      <c r="AB37" s="112"/>
      <c r="AC37" s="112"/>
      <c r="AD37" s="112"/>
      <c r="AE37" s="125">
        <f t="shared" si="14"/>
        <v>0</v>
      </c>
    </row>
    <row r="38" spans="1:31" x14ac:dyDescent="0.25">
      <c r="A38" s="112"/>
      <c r="B38" s="149"/>
      <c r="C38" s="107"/>
      <c r="D38" s="112"/>
      <c r="E38" s="112"/>
      <c r="F38" s="112"/>
      <c r="G38" s="125">
        <f t="shared" si="11"/>
        <v>0</v>
      </c>
      <c r="H38" s="68"/>
      <c r="I38" s="112"/>
      <c r="J38" s="98"/>
      <c r="K38" s="99"/>
      <c r="L38" s="112"/>
      <c r="M38" s="112"/>
      <c r="N38" s="112"/>
      <c r="O38" s="125">
        <f t="shared" si="12"/>
        <v>0</v>
      </c>
      <c r="Q38" s="112"/>
      <c r="R38" s="98"/>
      <c r="S38" s="99"/>
      <c r="T38" s="112"/>
      <c r="U38" s="112"/>
      <c r="V38" s="112"/>
      <c r="W38" s="125">
        <f t="shared" si="13"/>
        <v>0</v>
      </c>
      <c r="X38" s="68"/>
      <c r="Y38" s="112"/>
      <c r="Z38" s="98"/>
      <c r="AA38" s="98"/>
      <c r="AB38" s="112"/>
      <c r="AC38" s="112"/>
      <c r="AD38" s="112"/>
      <c r="AE38" s="125">
        <f t="shared" si="14"/>
        <v>0</v>
      </c>
    </row>
    <row r="39" spans="1:31" x14ac:dyDescent="0.25">
      <c r="A39" s="112"/>
      <c r="B39" s="149"/>
      <c r="C39" s="107"/>
      <c r="D39" s="112"/>
      <c r="E39" s="112"/>
      <c r="F39" s="112"/>
      <c r="G39" s="125">
        <f t="shared" si="11"/>
        <v>0</v>
      </c>
      <c r="H39" s="68"/>
      <c r="I39" s="112"/>
      <c r="J39" s="98"/>
      <c r="K39" s="99"/>
      <c r="L39" s="112"/>
      <c r="M39" s="112"/>
      <c r="N39" s="112"/>
      <c r="O39" s="125">
        <f t="shared" si="12"/>
        <v>0</v>
      </c>
      <c r="Q39" s="112"/>
      <c r="R39" s="98"/>
      <c r="S39" s="99"/>
      <c r="T39" s="112"/>
      <c r="U39" s="112"/>
      <c r="V39" s="112"/>
      <c r="W39" s="125">
        <f t="shared" si="13"/>
        <v>0</v>
      </c>
      <c r="X39" s="68"/>
      <c r="Y39" s="112"/>
      <c r="Z39" s="98"/>
      <c r="AA39" s="98"/>
      <c r="AB39" s="112"/>
      <c r="AC39" s="112"/>
      <c r="AD39" s="112"/>
      <c r="AE39" s="125">
        <f t="shared" si="14"/>
        <v>0</v>
      </c>
    </row>
    <row r="40" spans="1:31" x14ac:dyDescent="0.25">
      <c r="A40" s="112"/>
      <c r="B40" s="149"/>
      <c r="C40" s="107"/>
      <c r="D40" s="112"/>
      <c r="E40" s="112"/>
      <c r="F40" s="112"/>
      <c r="G40" s="125">
        <f>SUM(D40,E40,F40)</f>
        <v>0</v>
      </c>
      <c r="H40" s="68"/>
      <c r="I40" s="112"/>
      <c r="J40" s="98"/>
      <c r="K40" s="99"/>
      <c r="L40" s="112"/>
      <c r="M40" s="112"/>
      <c r="N40" s="112"/>
      <c r="O40" s="125">
        <f>SUM(L40,M40,N40)</f>
        <v>0</v>
      </c>
      <c r="Q40" s="112"/>
      <c r="R40" s="98"/>
      <c r="S40" s="98"/>
      <c r="T40" s="112"/>
      <c r="U40" s="112"/>
      <c r="V40" s="112"/>
      <c r="W40" s="125">
        <f>SUM(T40,U40,V40)</f>
        <v>0</v>
      </c>
      <c r="X40" s="68"/>
      <c r="Y40" s="112"/>
      <c r="Z40" s="98"/>
      <c r="AA40" s="98"/>
      <c r="AB40" s="112"/>
      <c r="AC40" s="112"/>
      <c r="AD40" s="112"/>
      <c r="AE40" s="125">
        <f>SUM(AB40,AC40,AD40)</f>
        <v>0</v>
      </c>
    </row>
    <row r="41" spans="1:31" x14ac:dyDescent="0.25">
      <c r="A41" s="112"/>
      <c r="B41" s="144"/>
      <c r="C41" s="107"/>
      <c r="D41" s="112"/>
      <c r="E41" s="112"/>
      <c r="F41" s="112"/>
      <c r="G41" s="125">
        <f t="shared" ref="G41" si="15">SUM(D41,E41,F41)</f>
        <v>0</v>
      </c>
      <c r="H41" s="68"/>
      <c r="I41" s="112"/>
      <c r="J41" s="98"/>
      <c r="K41" s="99"/>
      <c r="L41" s="112"/>
      <c r="M41" s="112"/>
      <c r="N41" s="112"/>
      <c r="O41" s="125">
        <f t="shared" ref="O41" si="16">SUM(L41,M41,N41)</f>
        <v>0</v>
      </c>
      <c r="Q41" s="112"/>
      <c r="R41" s="98"/>
      <c r="S41" s="98"/>
      <c r="T41" s="112"/>
      <c r="U41" s="112"/>
      <c r="V41" s="112"/>
      <c r="W41" s="125">
        <f t="shared" ref="W41" si="17">SUM(T41,U41,V41)</f>
        <v>0</v>
      </c>
      <c r="X41" s="68"/>
      <c r="Y41" s="112"/>
      <c r="Z41" s="98"/>
      <c r="AA41" s="98"/>
      <c r="AB41" s="112"/>
      <c r="AC41" s="112"/>
      <c r="AD41" s="112"/>
      <c r="AE41" s="125">
        <f t="shared" ref="AE41" si="18">SUM(AB41,AC41,AD41)</f>
        <v>0</v>
      </c>
    </row>
    <row r="42" spans="1:31" x14ac:dyDescent="0.25">
      <c r="A42" s="366" t="s">
        <v>31</v>
      </c>
      <c r="B42" s="366"/>
      <c r="C42" s="366"/>
      <c r="D42" s="155">
        <f>SUM(D26:D41)</f>
        <v>0</v>
      </c>
      <c r="E42" s="155">
        <f t="shared" ref="E42:F42" si="19">SUM(E26:E41)</f>
        <v>0</v>
      </c>
      <c r="F42" s="155">
        <f t="shared" si="19"/>
        <v>0</v>
      </c>
      <c r="G42" s="155">
        <f>SUM(G26:G41)</f>
        <v>0</v>
      </c>
      <c r="H42" s="68"/>
      <c r="I42" s="366" t="s">
        <v>31</v>
      </c>
      <c r="J42" s="366"/>
      <c r="K42" s="366"/>
      <c r="L42" s="155">
        <f>SUM(L26:L41)</f>
        <v>0</v>
      </c>
      <c r="M42" s="155">
        <f t="shared" ref="M42:N42" si="20">SUM(M26:M41)</f>
        <v>0</v>
      </c>
      <c r="N42" s="155">
        <f t="shared" si="20"/>
        <v>0</v>
      </c>
      <c r="O42" s="155">
        <f>SUM(O26:O41)</f>
        <v>0</v>
      </c>
      <c r="Q42" s="366" t="s">
        <v>31</v>
      </c>
      <c r="R42" s="366"/>
      <c r="S42" s="366"/>
      <c r="T42" s="155">
        <f>SUM(T26:T41)</f>
        <v>0</v>
      </c>
      <c r="U42" s="155">
        <f t="shared" ref="U42:V42" si="21">SUM(U26:U41)</f>
        <v>0</v>
      </c>
      <c r="V42" s="155">
        <f t="shared" si="21"/>
        <v>0</v>
      </c>
      <c r="W42" s="155">
        <f>SUM(W26:W41)</f>
        <v>0</v>
      </c>
      <c r="X42" s="68"/>
      <c r="Y42" s="366" t="s">
        <v>31</v>
      </c>
      <c r="Z42" s="366"/>
      <c r="AA42" s="366"/>
      <c r="AB42" s="155">
        <f>SUM(AB26:AB41)</f>
        <v>0</v>
      </c>
      <c r="AC42" s="155">
        <f t="shared" ref="AC42:AD42" si="22">SUM(AC26:AC41)</f>
        <v>0</v>
      </c>
      <c r="AD42" s="155">
        <f t="shared" si="22"/>
        <v>0</v>
      </c>
      <c r="AE42" s="155">
        <f>SUM(AE26:AE41)</f>
        <v>0</v>
      </c>
    </row>
  </sheetData>
  <sheetProtection algorithmName="SHA-512" hashValue="LswPbDp/hbXP9JTBVj2cJ9nhJtmqLmS2LbdITMnU96RcC7VPeQZcs+r3J5v0xtIxCNOsutkvLc3/NFc9jVz7sA==" saltValue="OtPtKGezs7qEKSdOlKB+Ug==" spinCount="100000" sheet="1" objects="1" scenarios="1"/>
  <mergeCells count="42">
    <mergeCell ref="AB24:AD24"/>
    <mergeCell ref="AE24:AE25"/>
    <mergeCell ref="A42:C42"/>
    <mergeCell ref="I42:K42"/>
    <mergeCell ref="Q42:S42"/>
    <mergeCell ref="Y42:AA42"/>
    <mergeCell ref="Y23:AA23"/>
    <mergeCell ref="A24:B24"/>
    <mergeCell ref="D24:F24"/>
    <mergeCell ref="G24:G25"/>
    <mergeCell ref="I24:J24"/>
    <mergeCell ref="L24:N24"/>
    <mergeCell ref="O24:O25"/>
    <mergeCell ref="Q24:R24"/>
    <mergeCell ref="T24:V24"/>
    <mergeCell ref="A23:C23"/>
    <mergeCell ref="I23:K23"/>
    <mergeCell ref="Q23:S23"/>
    <mergeCell ref="W24:W25"/>
    <mergeCell ref="Y24:Z24"/>
    <mergeCell ref="AB3:AD3"/>
    <mergeCell ref="AE3:AE4"/>
    <mergeCell ref="A21:C21"/>
    <mergeCell ref="I21:K21"/>
    <mergeCell ref="Q21:S21"/>
    <mergeCell ref="Y21:AA21"/>
    <mergeCell ref="A1:O1"/>
    <mergeCell ref="Q1:AE1"/>
    <mergeCell ref="Y2:AA2"/>
    <mergeCell ref="A3:B3"/>
    <mergeCell ref="D3:F3"/>
    <mergeCell ref="G3:G4"/>
    <mergeCell ref="I3:J3"/>
    <mergeCell ref="L3:N3"/>
    <mergeCell ref="O3:O4"/>
    <mergeCell ref="Q3:R3"/>
    <mergeCell ref="T3:V3"/>
    <mergeCell ref="A2:C2"/>
    <mergeCell ref="I2:K2"/>
    <mergeCell ref="Q2:S2"/>
    <mergeCell ref="W3:W4"/>
    <mergeCell ref="Y3:Z3"/>
  </mergeCells>
  <conditionalFormatting sqref="A5:G20 A21 G21">
    <cfRule type="containsBlanks" dxfId="13" priority="14">
      <formula>LEN(TRIM(A5))=0</formula>
    </cfRule>
  </conditionalFormatting>
  <conditionalFormatting sqref="Y26:AE41 Y42 AE42">
    <cfRule type="containsBlanks" dxfId="12" priority="7">
      <formula>LEN(TRIM(Y26))=0</formula>
    </cfRule>
  </conditionalFormatting>
  <conditionalFormatting sqref="A42 G42 A26:G41">
    <cfRule type="containsBlanks" dxfId="11" priority="13">
      <formula>LEN(TRIM(A26))=0</formula>
    </cfRule>
  </conditionalFormatting>
  <conditionalFormatting sqref="I21 O21 I5:O20">
    <cfRule type="containsBlanks" dxfId="10" priority="12">
      <formula>LEN(TRIM(I5))=0</formula>
    </cfRule>
  </conditionalFormatting>
  <conditionalFormatting sqref="I26:O41 I42 O42">
    <cfRule type="containsBlanks" dxfId="9" priority="11">
      <formula>LEN(TRIM(I26))=0</formula>
    </cfRule>
  </conditionalFormatting>
  <conditionalFormatting sqref="Q21 Q5:S20 V5:W5 W6:W21">
    <cfRule type="containsBlanks" dxfId="8" priority="10">
      <formula>LEN(TRIM(Q5))=0</formula>
    </cfRule>
  </conditionalFormatting>
  <conditionalFormatting sqref="Q26:S41 Q42 W42 U26:W41">
    <cfRule type="containsBlanks" dxfId="7" priority="9">
      <formula>LEN(TRIM(Q26))=0</formula>
    </cfRule>
  </conditionalFormatting>
  <conditionalFormatting sqref="Y21 AE21 Y5:AE20">
    <cfRule type="containsBlanks" dxfId="6" priority="8">
      <formula>LEN(TRIM(Y5))=0</formula>
    </cfRule>
  </conditionalFormatting>
  <conditionalFormatting sqref="U5">
    <cfRule type="containsBlanks" dxfId="5" priority="6">
      <formula>LEN(TRIM(U5))=0</formula>
    </cfRule>
  </conditionalFormatting>
  <conditionalFormatting sqref="T26:T41">
    <cfRule type="containsBlanks" dxfId="4" priority="5">
      <formula>LEN(TRIM(T26))=0</formula>
    </cfRule>
  </conditionalFormatting>
  <conditionalFormatting sqref="T19:T20">
    <cfRule type="containsBlanks" dxfId="3" priority="4">
      <formula>LEN(TRIM(T19))=0</formula>
    </cfRule>
  </conditionalFormatting>
  <conditionalFormatting sqref="T5:T18">
    <cfRule type="containsBlanks" dxfId="2" priority="3">
      <formula>LEN(TRIM(T5))=0</formula>
    </cfRule>
  </conditionalFormatting>
  <conditionalFormatting sqref="V6:V20">
    <cfRule type="containsBlanks" dxfId="1" priority="2">
      <formula>LEN(TRIM(V6))=0</formula>
    </cfRule>
  </conditionalFormatting>
  <conditionalFormatting sqref="U6:U20">
    <cfRule type="containsBlanks" dxfId="0" priority="1">
      <formula>LEN(TRIM(U6))=0</formula>
    </cfRule>
  </conditionalFormatting>
  <dataValidations count="1">
    <dataValidation type="date" operator="greaterThanOrEqual" allowBlank="1" showInputMessage="1" showErrorMessage="1" errorTitle="Stop" error="Not Allowed due to over age" promptTitle="Warning" prompt="Enter D.O.B. after 31/12/1997" sqref="C5:C20 K5:K20 S5:S20 AA5:AA20 AA26:AA41 S26:S41 K26:K41 C26:C41">
      <formula1>35796</formula1>
    </dataValidation>
  </dataValidations>
  <hyperlinks>
    <hyperlink ref="A3:B3" location="HOME!A1" display="HOME!A1"/>
    <hyperlink ref="A24:B24" location="HOME!A1" display="HOME!A1"/>
    <hyperlink ref="I3:J3" location="HOME!A1" display="HOME!A1"/>
    <hyperlink ref="I24:J24" location="HOME!A1" display="HOME!A1"/>
    <hyperlink ref="Q3:R3" location="HOME!A1" display="HOME!A1"/>
    <hyperlink ref="Q24:R24" location="HOME!A1" display="HOME!A1"/>
    <hyperlink ref="Y3:Z3" location="HOME!A1" display="HOME!A1"/>
    <hyperlink ref="Y24:Z24" location="HOME!A1" display="HOME!A1"/>
  </hyperlinks>
  <pageMargins left="0.39370078740157483" right="0.27559055118110237" top="0.74803149606299213" bottom="0.74803149606299213" header="0.31496062992125984" footer="0.31496062992125984"/>
  <pageSetup paperSize="190" scale="72" orientation="landscape" r:id="rId1"/>
  <headerFooter>
    <oddHeader>Prepared by SUNNY &amp;D&amp;RPage &amp;P</oddHeader>
    <oddFooter>&amp;LMarshal of Meet
(P.E.T. JNV Faridabad) &amp;RPrincipal
JNV Faridabad</oddFooter>
  </headerFooter>
  <colBreaks count="1" manualBreakCount="1">
    <brk id="16" max="1048575" man="1"/>
  </col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"/>
  <sheetViews>
    <sheetView view="pageBreakPreview" zoomScale="60" zoomScaleNormal="100" workbookViewId="0">
      <selection activeCell="C20" sqref="C20"/>
    </sheetView>
  </sheetViews>
  <sheetFormatPr defaultRowHeight="15" x14ac:dyDescent="0.25"/>
  <cols>
    <col min="1" max="1" width="5.140625" customWidth="1"/>
    <col min="2" max="2" width="16.28515625" style="110" bestFit="1" customWidth="1"/>
    <col min="3" max="3" width="8" style="8" bestFit="1" customWidth="1"/>
    <col min="4" max="4" width="5.42578125" customWidth="1"/>
    <col min="5" max="5" width="16.28515625" style="16" bestFit="1" customWidth="1"/>
    <col min="6" max="6" width="8" bestFit="1" customWidth="1"/>
    <col min="7" max="7" width="4.42578125" bestFit="1" customWidth="1"/>
    <col min="8" max="8" width="16.28515625" bestFit="1" customWidth="1"/>
    <col min="9" max="9" width="8" bestFit="1" customWidth="1"/>
    <col min="10" max="10" width="4.42578125" bestFit="1" customWidth="1"/>
    <col min="11" max="11" width="16.28515625" style="16" bestFit="1" customWidth="1"/>
    <col min="12" max="12" width="8" bestFit="1" customWidth="1"/>
    <col min="13" max="13" width="4.42578125" bestFit="1" customWidth="1"/>
    <col min="14" max="14" width="16.28515625" style="16" bestFit="1" customWidth="1"/>
    <col min="15" max="15" width="8" bestFit="1" customWidth="1"/>
    <col min="16" max="16" width="4.42578125" bestFit="1" customWidth="1"/>
    <col min="17" max="17" width="16.28515625" style="16" bestFit="1" customWidth="1"/>
    <col min="18" max="18" width="9.140625" customWidth="1"/>
    <col min="19" max="19" width="4.42578125" bestFit="1" customWidth="1"/>
    <col min="20" max="20" width="16.28515625" style="16" bestFit="1" customWidth="1"/>
    <col min="21" max="21" width="8" bestFit="1" customWidth="1"/>
    <col min="22" max="22" width="4.42578125" bestFit="1" customWidth="1"/>
    <col min="23" max="23" width="16.28515625" style="16" bestFit="1" customWidth="1"/>
    <col min="24" max="24" width="7.7109375" customWidth="1"/>
  </cols>
  <sheetData>
    <row r="1" spans="1:24" ht="33.75" customHeight="1" x14ac:dyDescent="0.25">
      <c r="A1" s="367" t="s">
        <v>72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</row>
    <row r="2" spans="1:24" x14ac:dyDescent="0.25">
      <c r="A2" s="331">
        <f>'Fix U-19 Girls'!B4</f>
        <v>0</v>
      </c>
      <c r="B2" s="331"/>
      <c r="C2" s="331"/>
      <c r="D2" s="331">
        <f>'U-19 GIRLS'!L2</f>
        <v>0</v>
      </c>
      <c r="E2" s="331"/>
      <c r="F2" s="331"/>
      <c r="G2" s="331">
        <f>'U-19 GIRLS'!T2</f>
        <v>0</v>
      </c>
      <c r="H2" s="331"/>
      <c r="I2" s="331"/>
      <c r="J2" s="331">
        <f>'U-19 GIRLS'!AB2</f>
        <v>0</v>
      </c>
      <c r="K2" s="331"/>
      <c r="L2" s="331"/>
      <c r="M2" s="331">
        <f>'U-19 GIRLS'!D23</f>
        <v>0</v>
      </c>
      <c r="N2" s="331"/>
      <c r="O2" s="331"/>
      <c r="P2" s="331">
        <f>'U-19 GIRLS'!L23</f>
        <v>0</v>
      </c>
      <c r="Q2" s="331"/>
      <c r="R2" s="331"/>
      <c r="S2" s="331">
        <f>'U-19 GIRLS'!T23</f>
        <v>0</v>
      </c>
      <c r="T2" s="331"/>
      <c r="U2" s="331"/>
      <c r="V2" s="331">
        <f>'Fix U-19 Girls'!B11</f>
        <v>0</v>
      </c>
      <c r="W2" s="331"/>
      <c r="X2" s="331"/>
    </row>
    <row r="3" spans="1:24" ht="70.5" customHeight="1" x14ac:dyDescent="0.25">
      <c r="A3" s="21" t="s">
        <v>34</v>
      </c>
      <c r="B3" s="17" t="s">
        <v>32</v>
      </c>
      <c r="C3" s="20" t="s">
        <v>35</v>
      </c>
      <c r="D3" s="21" t="s">
        <v>34</v>
      </c>
      <c r="E3" s="22" t="s">
        <v>32</v>
      </c>
      <c r="F3" s="21" t="s">
        <v>33</v>
      </c>
      <c r="G3" s="21" t="s">
        <v>34</v>
      </c>
      <c r="H3" s="17" t="s">
        <v>32</v>
      </c>
      <c r="I3" s="21" t="s">
        <v>33</v>
      </c>
      <c r="J3" s="21" t="s">
        <v>34</v>
      </c>
      <c r="K3" s="22" t="s">
        <v>32</v>
      </c>
      <c r="L3" s="21" t="s">
        <v>33</v>
      </c>
      <c r="M3" s="21" t="s">
        <v>34</v>
      </c>
      <c r="N3" s="22" t="s">
        <v>32</v>
      </c>
      <c r="O3" s="21" t="s">
        <v>33</v>
      </c>
      <c r="P3" s="21" t="s">
        <v>34</v>
      </c>
      <c r="Q3" s="22" t="s">
        <v>32</v>
      </c>
      <c r="R3" s="21" t="s">
        <v>33</v>
      </c>
      <c r="S3" s="21" t="s">
        <v>34</v>
      </c>
      <c r="T3" s="22" t="s">
        <v>32</v>
      </c>
      <c r="U3" s="21" t="s">
        <v>33</v>
      </c>
      <c r="V3" s="21" t="s">
        <v>34</v>
      </c>
      <c r="W3" s="22" t="s">
        <v>32</v>
      </c>
      <c r="X3" s="21" t="s">
        <v>33</v>
      </c>
    </row>
    <row r="4" spans="1:24" ht="24.95" customHeight="1" x14ac:dyDescent="0.25">
      <c r="A4" s="18">
        <f>'U-19 GIRLS'!A5</f>
        <v>0</v>
      </c>
      <c r="B4" s="109">
        <f>'U-19 GIRLS'!B5</f>
        <v>0</v>
      </c>
      <c r="C4" s="19">
        <f>'U-19 GIRLS'!G5</f>
        <v>0</v>
      </c>
      <c r="D4" s="23">
        <f>'U-19 GIRLS'!I5</f>
        <v>0</v>
      </c>
      <c r="E4" s="44">
        <f>'U-19 GIRLS'!J5</f>
        <v>0</v>
      </c>
      <c r="F4" s="19">
        <f>'U-19 GIRLS'!O5</f>
        <v>0</v>
      </c>
      <c r="G4" s="23">
        <f>'U-19 GIRLS'!Q5</f>
        <v>0</v>
      </c>
      <c r="H4" s="23">
        <f>'U-19 GIRLS'!R5</f>
        <v>0</v>
      </c>
      <c r="I4" s="19">
        <f>'U-19 GIRLS'!W5</f>
        <v>0</v>
      </c>
      <c r="J4" s="23">
        <f>'U-19 GIRLS'!Y5</f>
        <v>0</v>
      </c>
      <c r="K4" s="44">
        <f>'U-19 GIRLS'!Z5</f>
        <v>0</v>
      </c>
      <c r="L4" s="19">
        <f>'U-19 GIRLS'!AE5</f>
        <v>0</v>
      </c>
      <c r="M4" s="23">
        <f>'U-19 GIRLS'!A26</f>
        <v>0</v>
      </c>
      <c r="N4" s="44">
        <f>'U-19 GIRLS'!B26</f>
        <v>0</v>
      </c>
      <c r="O4" s="19">
        <f>'U-19 GIRLS'!G26</f>
        <v>0</v>
      </c>
      <c r="P4" s="23">
        <f>'U-19 GIRLS'!I26</f>
        <v>0</v>
      </c>
      <c r="Q4" s="44">
        <f>'U-19 GIRLS'!J26</f>
        <v>0</v>
      </c>
      <c r="R4" s="19">
        <f>'U-19 GIRLS'!O26</f>
        <v>0</v>
      </c>
      <c r="S4" s="23">
        <f>'U-19 GIRLS'!Q26</f>
        <v>0</v>
      </c>
      <c r="T4" s="44">
        <f>'U-19 GIRLS'!R26</f>
        <v>0</v>
      </c>
      <c r="U4" s="19">
        <f>'U-19 GIRLS'!W26</f>
        <v>0</v>
      </c>
      <c r="V4" s="23">
        <f>'U-19 GIRLS'!Y26</f>
        <v>0</v>
      </c>
      <c r="W4" s="44">
        <f>'U-19 GIRLS'!Z26</f>
        <v>0</v>
      </c>
      <c r="X4" s="19">
        <f>'U-19 GIRLS'!AE26</f>
        <v>0</v>
      </c>
    </row>
    <row r="5" spans="1:24" ht="24.95" customHeight="1" x14ac:dyDescent="0.25">
      <c r="A5" s="24">
        <f>'U-19 GIRLS'!A6</f>
        <v>0</v>
      </c>
      <c r="B5" s="109">
        <f>'U-19 GIRLS'!B6</f>
        <v>0</v>
      </c>
      <c r="C5" s="19">
        <f>'U-19 GIRLS'!G6</f>
        <v>0</v>
      </c>
      <c r="D5" s="23">
        <f>'U-19 GIRLS'!I6</f>
        <v>0</v>
      </c>
      <c r="E5" s="44">
        <f>'U-19 GIRLS'!J6</f>
        <v>0</v>
      </c>
      <c r="F5" s="19">
        <f>'U-19 GIRLS'!O6</f>
        <v>0</v>
      </c>
      <c r="G5" s="23">
        <f>'U-19 GIRLS'!Q6</f>
        <v>0</v>
      </c>
      <c r="H5" s="23">
        <f>'U-19 GIRLS'!R6</f>
        <v>0</v>
      </c>
      <c r="I5" s="19">
        <f>'U-19 GIRLS'!W6</f>
        <v>0</v>
      </c>
      <c r="J5" s="23">
        <f>'U-19 GIRLS'!Y6</f>
        <v>0</v>
      </c>
      <c r="K5" s="44">
        <f>'U-19 GIRLS'!Z6</f>
        <v>0</v>
      </c>
      <c r="L5" s="19">
        <f>'U-19 GIRLS'!AE6</f>
        <v>0</v>
      </c>
      <c r="M5" s="23">
        <f>'U-19 GIRLS'!A27</f>
        <v>0</v>
      </c>
      <c r="N5" s="44">
        <f>'U-19 GIRLS'!B27</f>
        <v>0</v>
      </c>
      <c r="O5" s="19">
        <f>'U-19 GIRLS'!G27</f>
        <v>0</v>
      </c>
      <c r="P5" s="23">
        <f>'U-19 GIRLS'!I27</f>
        <v>0</v>
      </c>
      <c r="Q5" s="44">
        <f>'U-19 GIRLS'!J27</f>
        <v>0</v>
      </c>
      <c r="R5" s="19">
        <f>'U-19 GIRLS'!O27</f>
        <v>0</v>
      </c>
      <c r="S5" s="23">
        <f>'U-19 GIRLS'!Q27</f>
        <v>0</v>
      </c>
      <c r="T5" s="44">
        <f>'U-19 GIRLS'!R27</f>
        <v>0</v>
      </c>
      <c r="U5" s="19">
        <f>'U-19 GIRLS'!W27</f>
        <v>0</v>
      </c>
      <c r="V5" s="23">
        <f>'U-19 GIRLS'!Y27</f>
        <v>0</v>
      </c>
      <c r="W5" s="44">
        <f>'U-19 GIRLS'!Z27</f>
        <v>0</v>
      </c>
      <c r="X5" s="19">
        <f>'U-19 GIRLS'!AE27</f>
        <v>0</v>
      </c>
    </row>
    <row r="6" spans="1:24" ht="24.95" customHeight="1" x14ac:dyDescent="0.25">
      <c r="A6" s="24">
        <f>'U-19 GIRLS'!A7</f>
        <v>0</v>
      </c>
      <c r="B6" s="109">
        <f>'U-19 GIRLS'!B7</f>
        <v>0</v>
      </c>
      <c r="C6" s="19">
        <f>'U-19 GIRLS'!G7</f>
        <v>0</v>
      </c>
      <c r="D6" s="23">
        <f>'U-19 GIRLS'!I7</f>
        <v>0</v>
      </c>
      <c r="E6" s="44">
        <f>'U-19 GIRLS'!J7</f>
        <v>0</v>
      </c>
      <c r="F6" s="19">
        <f>'U-19 GIRLS'!O7</f>
        <v>0</v>
      </c>
      <c r="G6" s="23">
        <f>'U-19 GIRLS'!Q7</f>
        <v>0</v>
      </c>
      <c r="H6" s="23">
        <f>'U-19 GIRLS'!R7</f>
        <v>0</v>
      </c>
      <c r="I6" s="19">
        <f>'U-19 GIRLS'!W7</f>
        <v>0</v>
      </c>
      <c r="J6" s="23">
        <f>'U-19 GIRLS'!Y7</f>
        <v>0</v>
      </c>
      <c r="K6" s="44">
        <f>'U-19 GIRLS'!Z7</f>
        <v>0</v>
      </c>
      <c r="L6" s="19">
        <f>'U-19 GIRLS'!AE7</f>
        <v>0</v>
      </c>
      <c r="M6" s="23">
        <f>'U-19 GIRLS'!A28</f>
        <v>0</v>
      </c>
      <c r="N6" s="44">
        <f>'U-19 GIRLS'!B28</f>
        <v>0</v>
      </c>
      <c r="O6" s="19">
        <f>'U-19 GIRLS'!G28</f>
        <v>0</v>
      </c>
      <c r="P6" s="23">
        <f>'U-19 GIRLS'!I28</f>
        <v>0</v>
      </c>
      <c r="Q6" s="44">
        <f>'U-19 GIRLS'!J28</f>
        <v>0</v>
      </c>
      <c r="R6" s="19">
        <f>'U-19 GIRLS'!O28</f>
        <v>0</v>
      </c>
      <c r="S6" s="23">
        <f>'U-19 GIRLS'!Q28</f>
        <v>0</v>
      </c>
      <c r="T6" s="44">
        <f>'U-19 GIRLS'!R28</f>
        <v>0</v>
      </c>
      <c r="U6" s="19">
        <f>'U-19 GIRLS'!W28</f>
        <v>0</v>
      </c>
      <c r="V6" s="23">
        <f>'U-19 GIRLS'!Y28</f>
        <v>0</v>
      </c>
      <c r="W6" s="44">
        <f>'U-19 GIRLS'!Z28</f>
        <v>0</v>
      </c>
      <c r="X6" s="19">
        <f>'U-19 GIRLS'!AE28</f>
        <v>0</v>
      </c>
    </row>
    <row r="7" spans="1:24" ht="24.95" customHeight="1" x14ac:dyDescent="0.25">
      <c r="A7" s="24">
        <f>'U-19 GIRLS'!A8</f>
        <v>0</v>
      </c>
      <c r="B7" s="109">
        <f>'U-19 GIRLS'!B8</f>
        <v>0</v>
      </c>
      <c r="C7" s="19">
        <f>'U-19 GIRLS'!G8</f>
        <v>0</v>
      </c>
      <c r="D7" s="23">
        <f>'U-19 GIRLS'!I8</f>
        <v>0</v>
      </c>
      <c r="E7" s="44">
        <f>'U-19 GIRLS'!J8</f>
        <v>0</v>
      </c>
      <c r="F7" s="19">
        <f>'U-19 GIRLS'!O8</f>
        <v>0</v>
      </c>
      <c r="G7" s="23">
        <f>'U-19 GIRLS'!Q8</f>
        <v>0</v>
      </c>
      <c r="H7" s="23">
        <f>'U-19 GIRLS'!R8</f>
        <v>0</v>
      </c>
      <c r="I7" s="19">
        <f>'U-19 GIRLS'!W8</f>
        <v>0</v>
      </c>
      <c r="J7" s="23">
        <f>'U-19 GIRLS'!Y8</f>
        <v>0</v>
      </c>
      <c r="K7" s="44">
        <f>'U-19 GIRLS'!Z8</f>
        <v>0</v>
      </c>
      <c r="L7" s="19">
        <f>'U-19 GIRLS'!AE8</f>
        <v>0</v>
      </c>
      <c r="M7" s="23">
        <f>'U-19 GIRLS'!A29</f>
        <v>0</v>
      </c>
      <c r="N7" s="44">
        <f>'U-19 GIRLS'!B29</f>
        <v>0</v>
      </c>
      <c r="O7" s="19">
        <f>'U-19 GIRLS'!G29</f>
        <v>0</v>
      </c>
      <c r="P7" s="23">
        <f>'U-19 GIRLS'!I29</f>
        <v>0</v>
      </c>
      <c r="Q7" s="44">
        <f>'U-19 GIRLS'!J29</f>
        <v>0</v>
      </c>
      <c r="R7" s="19">
        <f>'U-19 GIRLS'!O29</f>
        <v>0</v>
      </c>
      <c r="S7" s="23">
        <f>'U-19 GIRLS'!Q29</f>
        <v>0</v>
      </c>
      <c r="T7" s="44">
        <f>'U-19 GIRLS'!R29</f>
        <v>0</v>
      </c>
      <c r="U7" s="19">
        <f>'U-19 GIRLS'!W29</f>
        <v>0</v>
      </c>
      <c r="V7" s="23">
        <f>'U-19 GIRLS'!Y29</f>
        <v>0</v>
      </c>
      <c r="W7" s="44">
        <f>'U-19 GIRLS'!Z29</f>
        <v>0</v>
      </c>
      <c r="X7" s="19">
        <f>'U-19 GIRLS'!AE29</f>
        <v>0</v>
      </c>
    </row>
    <row r="8" spans="1:24" ht="24.95" customHeight="1" x14ac:dyDescent="0.25">
      <c r="A8" s="24">
        <f>'U-19 GIRLS'!A9</f>
        <v>0</v>
      </c>
      <c r="B8" s="109">
        <f>'U-19 GIRLS'!B9</f>
        <v>0</v>
      </c>
      <c r="C8" s="19">
        <f>'U-19 GIRLS'!G9</f>
        <v>0</v>
      </c>
      <c r="D8" s="23">
        <f>'U-19 GIRLS'!I9</f>
        <v>0</v>
      </c>
      <c r="E8" s="44">
        <f>'U-19 GIRLS'!J9</f>
        <v>0</v>
      </c>
      <c r="F8" s="19">
        <f>'U-19 GIRLS'!O9</f>
        <v>0</v>
      </c>
      <c r="G8" s="23">
        <f>'U-19 GIRLS'!Q9</f>
        <v>0</v>
      </c>
      <c r="H8" s="23">
        <f>'U-19 GIRLS'!R9</f>
        <v>0</v>
      </c>
      <c r="I8" s="19">
        <f>'U-19 GIRLS'!W9</f>
        <v>0</v>
      </c>
      <c r="J8" s="23">
        <f>'U-19 GIRLS'!Y9</f>
        <v>0</v>
      </c>
      <c r="K8" s="44">
        <f>'U-19 GIRLS'!Z9</f>
        <v>0</v>
      </c>
      <c r="L8" s="19">
        <f>'U-19 GIRLS'!AE9</f>
        <v>0</v>
      </c>
      <c r="M8" s="23">
        <f>'U-19 GIRLS'!A30</f>
        <v>0</v>
      </c>
      <c r="N8" s="44">
        <f>'U-19 GIRLS'!B30</f>
        <v>0</v>
      </c>
      <c r="O8" s="19">
        <f>'U-19 GIRLS'!G30</f>
        <v>0</v>
      </c>
      <c r="P8" s="23">
        <f>'U-19 GIRLS'!I30</f>
        <v>0</v>
      </c>
      <c r="Q8" s="44">
        <f>'U-19 GIRLS'!J30</f>
        <v>0</v>
      </c>
      <c r="R8" s="19">
        <f>'U-19 GIRLS'!O30</f>
        <v>0</v>
      </c>
      <c r="S8" s="23">
        <f>'U-19 GIRLS'!Q30</f>
        <v>0</v>
      </c>
      <c r="T8" s="44">
        <f>'U-19 GIRLS'!R30</f>
        <v>0</v>
      </c>
      <c r="U8" s="19">
        <f>'U-19 GIRLS'!W30</f>
        <v>0</v>
      </c>
      <c r="V8" s="23">
        <f>'U-19 GIRLS'!Y30</f>
        <v>0</v>
      </c>
      <c r="W8" s="44">
        <f>'U-19 GIRLS'!Z30</f>
        <v>0</v>
      </c>
      <c r="X8" s="19">
        <f>'U-19 GIRLS'!AE30</f>
        <v>0</v>
      </c>
    </row>
    <row r="9" spans="1:24" ht="24.95" customHeight="1" x14ac:dyDescent="0.25">
      <c r="A9" s="24">
        <f>'U-19 GIRLS'!A10</f>
        <v>0</v>
      </c>
      <c r="B9" s="109">
        <f>'U-19 GIRLS'!B10</f>
        <v>0</v>
      </c>
      <c r="C9" s="19">
        <f>'U-19 GIRLS'!G10</f>
        <v>0</v>
      </c>
      <c r="D9" s="23">
        <f>'U-19 GIRLS'!I10</f>
        <v>0</v>
      </c>
      <c r="E9" s="44">
        <f>'U-19 GIRLS'!J10</f>
        <v>0</v>
      </c>
      <c r="F9" s="19">
        <f>'U-19 GIRLS'!O10</f>
        <v>0</v>
      </c>
      <c r="G9" s="23">
        <f>'U-19 GIRLS'!Q10</f>
        <v>0</v>
      </c>
      <c r="H9" s="23">
        <f>'U-19 GIRLS'!R10</f>
        <v>0</v>
      </c>
      <c r="I9" s="19">
        <f>'U-19 GIRLS'!W10</f>
        <v>0</v>
      </c>
      <c r="J9" s="23">
        <f>'U-19 GIRLS'!Y10</f>
        <v>0</v>
      </c>
      <c r="K9" s="44">
        <f>'U-19 GIRLS'!Z10</f>
        <v>0</v>
      </c>
      <c r="L9" s="19">
        <f>'U-19 GIRLS'!AE10</f>
        <v>0</v>
      </c>
      <c r="M9" s="23">
        <f>'U-19 GIRLS'!A31</f>
        <v>0</v>
      </c>
      <c r="N9" s="44">
        <f>'U-19 GIRLS'!B31</f>
        <v>0</v>
      </c>
      <c r="O9" s="19">
        <f>'U-19 GIRLS'!G31</f>
        <v>0</v>
      </c>
      <c r="P9" s="23">
        <f>'U-19 GIRLS'!I31</f>
        <v>0</v>
      </c>
      <c r="Q9" s="44">
        <f>'U-19 GIRLS'!J31</f>
        <v>0</v>
      </c>
      <c r="R9" s="19">
        <f>'U-19 GIRLS'!O31</f>
        <v>0</v>
      </c>
      <c r="S9" s="23">
        <f>'U-19 GIRLS'!Q31</f>
        <v>0</v>
      </c>
      <c r="T9" s="44">
        <f>'U-19 GIRLS'!R31</f>
        <v>0</v>
      </c>
      <c r="U9" s="19">
        <f>'U-19 GIRLS'!W31</f>
        <v>0</v>
      </c>
      <c r="V9" s="23">
        <f>'U-19 GIRLS'!Y31</f>
        <v>0</v>
      </c>
      <c r="W9" s="44">
        <f>'U-19 GIRLS'!Z31</f>
        <v>0</v>
      </c>
      <c r="X9" s="19">
        <f>'U-19 GIRLS'!AE31</f>
        <v>0</v>
      </c>
    </row>
    <row r="10" spans="1:24" ht="24.95" customHeight="1" x14ac:dyDescent="0.25">
      <c r="A10" s="24">
        <f>'U-19 GIRLS'!A11</f>
        <v>0</v>
      </c>
      <c r="B10" s="109">
        <f>'U-19 GIRLS'!B11</f>
        <v>0</v>
      </c>
      <c r="C10" s="19">
        <f>'U-19 GIRLS'!G11</f>
        <v>0</v>
      </c>
      <c r="D10" s="23">
        <f>'U-19 GIRLS'!I11</f>
        <v>0</v>
      </c>
      <c r="E10" s="44">
        <f>'U-19 GIRLS'!J11</f>
        <v>0</v>
      </c>
      <c r="F10" s="19">
        <f>'U-19 GIRLS'!O11</f>
        <v>0</v>
      </c>
      <c r="G10" s="23">
        <f>'U-19 GIRLS'!Q11</f>
        <v>0</v>
      </c>
      <c r="H10" s="23">
        <f>'U-19 GIRLS'!R11</f>
        <v>0</v>
      </c>
      <c r="I10" s="19">
        <f>'U-19 GIRLS'!W11</f>
        <v>0</v>
      </c>
      <c r="J10" s="23">
        <f>'U-19 GIRLS'!Y11</f>
        <v>0</v>
      </c>
      <c r="K10" s="44">
        <f>'U-19 GIRLS'!Z11</f>
        <v>0</v>
      </c>
      <c r="L10" s="19">
        <f>'U-19 GIRLS'!AE11</f>
        <v>0</v>
      </c>
      <c r="M10" s="23">
        <f>'U-19 GIRLS'!A32</f>
        <v>0</v>
      </c>
      <c r="N10" s="44">
        <f>'U-19 GIRLS'!B32</f>
        <v>0</v>
      </c>
      <c r="O10" s="19">
        <f>'U-19 GIRLS'!G32</f>
        <v>0</v>
      </c>
      <c r="P10" s="23">
        <f>'U-19 GIRLS'!I32</f>
        <v>0</v>
      </c>
      <c r="Q10" s="44">
        <f>'U-19 GIRLS'!J32</f>
        <v>0</v>
      </c>
      <c r="R10" s="19">
        <f>'U-19 GIRLS'!O32</f>
        <v>0</v>
      </c>
      <c r="S10" s="23">
        <f>'U-19 GIRLS'!Q32</f>
        <v>0</v>
      </c>
      <c r="T10" s="44">
        <f>'U-19 GIRLS'!R32</f>
        <v>0</v>
      </c>
      <c r="U10" s="19">
        <f>'U-19 GIRLS'!W32</f>
        <v>0</v>
      </c>
      <c r="V10" s="23">
        <f>'U-19 GIRLS'!Y32</f>
        <v>0</v>
      </c>
      <c r="W10" s="44">
        <f>'U-19 GIRLS'!Z32</f>
        <v>0</v>
      </c>
      <c r="X10" s="19">
        <f>'U-19 GIRLS'!AE32</f>
        <v>0</v>
      </c>
    </row>
    <row r="11" spans="1:24" ht="24.95" customHeight="1" x14ac:dyDescent="0.25">
      <c r="A11" s="24">
        <f>'U-19 GIRLS'!A12</f>
        <v>0</v>
      </c>
      <c r="B11" s="109">
        <f>'U-19 GIRLS'!B12</f>
        <v>0</v>
      </c>
      <c r="C11" s="19">
        <f>'U-19 GIRLS'!G12</f>
        <v>0</v>
      </c>
      <c r="D11" s="23">
        <f>'U-19 GIRLS'!I12</f>
        <v>0</v>
      </c>
      <c r="E11" s="44">
        <f>'U-19 GIRLS'!J12</f>
        <v>0</v>
      </c>
      <c r="F11" s="19">
        <f>'U-19 GIRLS'!O12</f>
        <v>0</v>
      </c>
      <c r="G11" s="23">
        <f>'U-19 GIRLS'!Q12</f>
        <v>0</v>
      </c>
      <c r="H11" s="23">
        <f>'U-19 GIRLS'!R12</f>
        <v>0</v>
      </c>
      <c r="I11" s="19">
        <f>'U-19 GIRLS'!W12</f>
        <v>0</v>
      </c>
      <c r="J11" s="23">
        <f>'U-19 GIRLS'!Y12</f>
        <v>0</v>
      </c>
      <c r="K11" s="44">
        <f>'U-19 GIRLS'!Z12</f>
        <v>0</v>
      </c>
      <c r="L11" s="19">
        <f>'U-19 GIRLS'!AE12</f>
        <v>0</v>
      </c>
      <c r="M11" s="23">
        <f>'U-19 GIRLS'!A33</f>
        <v>0</v>
      </c>
      <c r="N11" s="44">
        <f>'U-19 GIRLS'!B33</f>
        <v>0</v>
      </c>
      <c r="O11" s="19">
        <f>'U-19 GIRLS'!G33</f>
        <v>0</v>
      </c>
      <c r="P11" s="23">
        <f>'U-19 GIRLS'!I33</f>
        <v>0</v>
      </c>
      <c r="Q11" s="44">
        <f>'U-19 GIRLS'!J33</f>
        <v>0</v>
      </c>
      <c r="R11" s="19">
        <f>'U-19 GIRLS'!O33</f>
        <v>0</v>
      </c>
      <c r="S11" s="23">
        <f>'U-19 GIRLS'!Q33</f>
        <v>0</v>
      </c>
      <c r="T11" s="44">
        <f>'U-19 GIRLS'!R33</f>
        <v>0</v>
      </c>
      <c r="U11" s="19">
        <f>'U-19 GIRLS'!W33</f>
        <v>0</v>
      </c>
      <c r="V11" s="23">
        <f>'U-19 GIRLS'!Y33</f>
        <v>0</v>
      </c>
      <c r="W11" s="44">
        <f>'U-19 GIRLS'!Z33</f>
        <v>0</v>
      </c>
      <c r="X11" s="19">
        <f>'U-19 GIRLS'!AE33</f>
        <v>0</v>
      </c>
    </row>
    <row r="12" spans="1:24" ht="24.95" customHeight="1" x14ac:dyDescent="0.25">
      <c r="A12" s="24">
        <f>'U-19 GIRLS'!A13</f>
        <v>0</v>
      </c>
      <c r="B12" s="109">
        <f>'U-19 GIRLS'!B13</f>
        <v>0</v>
      </c>
      <c r="C12" s="19">
        <f>'U-19 GIRLS'!G13</f>
        <v>0</v>
      </c>
      <c r="D12" s="23">
        <f>'U-19 GIRLS'!I13</f>
        <v>0</v>
      </c>
      <c r="E12" s="44">
        <f>'U-19 GIRLS'!J13</f>
        <v>0</v>
      </c>
      <c r="F12" s="19">
        <f>'U-19 GIRLS'!O13</f>
        <v>0</v>
      </c>
      <c r="G12" s="23">
        <f>'U-19 GIRLS'!Q13</f>
        <v>0</v>
      </c>
      <c r="H12" s="23">
        <f>'U-19 GIRLS'!R13</f>
        <v>0</v>
      </c>
      <c r="I12" s="19">
        <f>'U-19 GIRLS'!W13</f>
        <v>0</v>
      </c>
      <c r="J12" s="23">
        <f>'U-19 GIRLS'!Y13</f>
        <v>0</v>
      </c>
      <c r="K12" s="44">
        <f>'U-19 GIRLS'!Z13</f>
        <v>0</v>
      </c>
      <c r="L12" s="19">
        <f>'U-19 GIRLS'!AE13</f>
        <v>0</v>
      </c>
      <c r="M12" s="23">
        <f>'U-19 GIRLS'!A34</f>
        <v>0</v>
      </c>
      <c r="N12" s="44">
        <f>'U-19 GIRLS'!B34</f>
        <v>0</v>
      </c>
      <c r="O12" s="19">
        <f>'U-19 GIRLS'!G34</f>
        <v>0</v>
      </c>
      <c r="P12" s="23">
        <f>'U-19 GIRLS'!I34</f>
        <v>0</v>
      </c>
      <c r="Q12" s="44">
        <f>'U-19 GIRLS'!J34</f>
        <v>0</v>
      </c>
      <c r="R12" s="19">
        <f>'U-19 GIRLS'!O34</f>
        <v>0</v>
      </c>
      <c r="S12" s="23">
        <f>'U-19 GIRLS'!Q34</f>
        <v>0</v>
      </c>
      <c r="T12" s="44">
        <f>'U-19 GIRLS'!R34</f>
        <v>0</v>
      </c>
      <c r="U12" s="19">
        <f>'U-19 GIRLS'!W34</f>
        <v>0</v>
      </c>
      <c r="V12" s="23">
        <f>'U-19 GIRLS'!Y34</f>
        <v>0</v>
      </c>
      <c r="W12" s="44">
        <f>'U-19 GIRLS'!Z34</f>
        <v>0</v>
      </c>
      <c r="X12" s="19">
        <f>'U-19 GIRLS'!AE34</f>
        <v>0</v>
      </c>
    </row>
    <row r="13" spans="1:24" ht="24.95" customHeight="1" x14ac:dyDescent="0.25">
      <c r="A13" s="24">
        <f>'U-19 GIRLS'!A14</f>
        <v>0</v>
      </c>
      <c r="B13" s="109">
        <f>'U-19 GIRLS'!B14</f>
        <v>0</v>
      </c>
      <c r="C13" s="19">
        <f>'U-19 GIRLS'!G14</f>
        <v>0</v>
      </c>
      <c r="D13" s="23">
        <f>'U-19 GIRLS'!I14</f>
        <v>0</v>
      </c>
      <c r="E13" s="44">
        <f>'U-19 GIRLS'!J14</f>
        <v>0</v>
      </c>
      <c r="F13" s="19">
        <f>'U-19 GIRLS'!O14</f>
        <v>0</v>
      </c>
      <c r="G13" s="23">
        <f>'U-19 GIRLS'!Q14</f>
        <v>0</v>
      </c>
      <c r="H13" s="23">
        <f>'U-19 GIRLS'!R14</f>
        <v>0</v>
      </c>
      <c r="I13" s="19">
        <f>'U-19 GIRLS'!W14</f>
        <v>0</v>
      </c>
      <c r="J13" s="23">
        <f>'U-19 GIRLS'!Y14</f>
        <v>0</v>
      </c>
      <c r="K13" s="44">
        <f>'U-19 GIRLS'!Z14</f>
        <v>0</v>
      </c>
      <c r="L13" s="19">
        <f>'U-19 GIRLS'!AE14</f>
        <v>0</v>
      </c>
      <c r="M13" s="23">
        <f>'U-19 GIRLS'!A35</f>
        <v>0</v>
      </c>
      <c r="N13" s="44">
        <f>'U-19 GIRLS'!B35</f>
        <v>0</v>
      </c>
      <c r="O13" s="19">
        <f>'U-19 GIRLS'!G35</f>
        <v>0</v>
      </c>
      <c r="P13" s="23">
        <f>'U-19 GIRLS'!I35</f>
        <v>0</v>
      </c>
      <c r="Q13" s="44">
        <f>'U-19 GIRLS'!J35</f>
        <v>0</v>
      </c>
      <c r="R13" s="19">
        <f>'U-19 GIRLS'!O35</f>
        <v>0</v>
      </c>
      <c r="S13" s="23">
        <f>'U-19 GIRLS'!Q35</f>
        <v>0</v>
      </c>
      <c r="T13" s="44">
        <f>'U-19 GIRLS'!R35</f>
        <v>0</v>
      </c>
      <c r="U13" s="19">
        <f>'U-19 GIRLS'!W35</f>
        <v>0</v>
      </c>
      <c r="V13" s="23">
        <f>'U-19 GIRLS'!Y35</f>
        <v>0</v>
      </c>
      <c r="W13" s="44">
        <f>'U-19 GIRLS'!Z35</f>
        <v>0</v>
      </c>
      <c r="X13" s="19">
        <f>'U-19 GIRLS'!AE35</f>
        <v>0</v>
      </c>
    </row>
    <row r="14" spans="1:24" ht="24.95" customHeight="1" x14ac:dyDescent="0.25">
      <c r="A14" s="24">
        <f>'U-19 GIRLS'!A15</f>
        <v>0</v>
      </c>
      <c r="B14" s="109">
        <f>'U-19 GIRLS'!B15</f>
        <v>0</v>
      </c>
      <c r="C14" s="19">
        <f>'U-19 GIRLS'!G15</f>
        <v>0</v>
      </c>
      <c r="D14" s="23">
        <f>'U-19 GIRLS'!I15</f>
        <v>0</v>
      </c>
      <c r="E14" s="44">
        <f>'U-19 GIRLS'!J15</f>
        <v>0</v>
      </c>
      <c r="F14" s="19">
        <f>'U-19 GIRLS'!O15</f>
        <v>0</v>
      </c>
      <c r="G14" s="23">
        <f>'U-19 GIRLS'!Q15</f>
        <v>0</v>
      </c>
      <c r="H14" s="23">
        <f>'U-19 GIRLS'!R15</f>
        <v>0</v>
      </c>
      <c r="I14" s="19">
        <f>'U-19 GIRLS'!W15</f>
        <v>0</v>
      </c>
      <c r="J14" s="23">
        <f>'U-19 GIRLS'!Y15</f>
        <v>0</v>
      </c>
      <c r="K14" s="44">
        <f>'U-19 GIRLS'!Z15</f>
        <v>0</v>
      </c>
      <c r="L14" s="19">
        <f>'U-19 GIRLS'!AE15</f>
        <v>0</v>
      </c>
      <c r="M14" s="23">
        <f>'U-19 GIRLS'!A36</f>
        <v>0</v>
      </c>
      <c r="N14" s="44">
        <f>'U-19 GIRLS'!B36</f>
        <v>0</v>
      </c>
      <c r="O14" s="19">
        <f>'U-19 GIRLS'!G36</f>
        <v>0</v>
      </c>
      <c r="P14" s="23">
        <f>'U-19 GIRLS'!I36</f>
        <v>0</v>
      </c>
      <c r="Q14" s="44">
        <f>'U-19 GIRLS'!J36</f>
        <v>0</v>
      </c>
      <c r="R14" s="19">
        <f>'U-19 GIRLS'!O36</f>
        <v>0</v>
      </c>
      <c r="S14" s="23">
        <f>'U-19 GIRLS'!Q36</f>
        <v>0</v>
      </c>
      <c r="T14" s="44">
        <f>'U-19 GIRLS'!R36</f>
        <v>0</v>
      </c>
      <c r="U14" s="19">
        <f>'U-19 GIRLS'!W36</f>
        <v>0</v>
      </c>
      <c r="V14" s="23">
        <f>'U-19 GIRLS'!Y36</f>
        <v>0</v>
      </c>
      <c r="W14" s="44">
        <f>'U-19 GIRLS'!Z36</f>
        <v>0</v>
      </c>
      <c r="X14" s="19">
        <f>'U-19 GIRLS'!AE36</f>
        <v>0</v>
      </c>
    </row>
    <row r="15" spans="1:24" ht="24.95" customHeight="1" x14ac:dyDescent="0.25">
      <c r="A15" s="24">
        <f>'U-19 GIRLS'!A16</f>
        <v>0</v>
      </c>
      <c r="B15" s="109">
        <f>'U-19 GIRLS'!B16</f>
        <v>0</v>
      </c>
      <c r="C15" s="19">
        <f>'U-19 GIRLS'!G16</f>
        <v>0</v>
      </c>
      <c r="D15" s="23">
        <f>'U-19 GIRLS'!I16</f>
        <v>0</v>
      </c>
      <c r="E15" s="44">
        <f>'U-19 GIRLS'!J16</f>
        <v>0</v>
      </c>
      <c r="F15" s="19">
        <f>'U-19 GIRLS'!O16</f>
        <v>0</v>
      </c>
      <c r="G15" s="23">
        <f>'U-19 GIRLS'!Q16</f>
        <v>0</v>
      </c>
      <c r="H15" s="23">
        <f>'U-19 GIRLS'!R16</f>
        <v>0</v>
      </c>
      <c r="I15" s="19">
        <f>'U-19 GIRLS'!W16</f>
        <v>0</v>
      </c>
      <c r="J15" s="23">
        <f>'U-19 GIRLS'!Y16</f>
        <v>0</v>
      </c>
      <c r="K15" s="44">
        <f>'U-19 GIRLS'!Z16</f>
        <v>0</v>
      </c>
      <c r="L15" s="19">
        <f>'U-19 GIRLS'!AE16</f>
        <v>0</v>
      </c>
      <c r="M15" s="23">
        <f>'U-19 GIRLS'!A37</f>
        <v>0</v>
      </c>
      <c r="N15" s="44">
        <f>'U-19 GIRLS'!B37</f>
        <v>0</v>
      </c>
      <c r="O15" s="19">
        <f>'U-19 GIRLS'!G37</f>
        <v>0</v>
      </c>
      <c r="P15" s="23">
        <f>'U-19 GIRLS'!I37</f>
        <v>0</v>
      </c>
      <c r="Q15" s="44">
        <f>'U-19 GIRLS'!J37</f>
        <v>0</v>
      </c>
      <c r="R15" s="19">
        <f>'U-19 GIRLS'!O37</f>
        <v>0</v>
      </c>
      <c r="S15" s="23">
        <f>'U-19 GIRLS'!Q37</f>
        <v>0</v>
      </c>
      <c r="T15" s="44">
        <f>'U-19 GIRLS'!R37</f>
        <v>0</v>
      </c>
      <c r="U15" s="19">
        <f>'U-19 GIRLS'!W37</f>
        <v>0</v>
      </c>
      <c r="V15" s="23">
        <f>'U-19 GIRLS'!Y37</f>
        <v>0</v>
      </c>
      <c r="W15" s="44">
        <f>'U-19 GIRLS'!Z37</f>
        <v>0</v>
      </c>
      <c r="X15" s="19">
        <f>'U-19 GIRLS'!AE37</f>
        <v>0</v>
      </c>
    </row>
    <row r="16" spans="1:24" ht="24.95" customHeight="1" x14ac:dyDescent="0.25">
      <c r="A16" s="24">
        <f>'U-19 GIRLS'!A17</f>
        <v>0</v>
      </c>
      <c r="B16" s="109">
        <f>'U-19 GIRLS'!B17</f>
        <v>0</v>
      </c>
      <c r="C16" s="19">
        <f>'U-19 GIRLS'!G17</f>
        <v>0</v>
      </c>
      <c r="D16" s="23">
        <f>'U-19 GIRLS'!I17</f>
        <v>0</v>
      </c>
      <c r="E16" s="44">
        <f>'U-19 GIRLS'!J17</f>
        <v>0</v>
      </c>
      <c r="F16" s="19">
        <f>'U-19 GIRLS'!O17</f>
        <v>0</v>
      </c>
      <c r="G16" s="23">
        <f>'U-19 GIRLS'!Q17</f>
        <v>0</v>
      </c>
      <c r="H16" s="23">
        <f>'U-19 GIRLS'!R17</f>
        <v>0</v>
      </c>
      <c r="I16" s="19">
        <f>'U-19 GIRLS'!W17</f>
        <v>0</v>
      </c>
      <c r="J16" s="23">
        <f>'U-19 GIRLS'!Y17</f>
        <v>0</v>
      </c>
      <c r="K16" s="44">
        <f>'U-19 GIRLS'!Z17</f>
        <v>0</v>
      </c>
      <c r="L16" s="19">
        <f>'U-19 GIRLS'!AE17</f>
        <v>0</v>
      </c>
      <c r="M16" s="23">
        <f>'U-19 GIRLS'!A38</f>
        <v>0</v>
      </c>
      <c r="N16" s="44">
        <f>'U-19 GIRLS'!B38</f>
        <v>0</v>
      </c>
      <c r="O16" s="19">
        <f>'U-19 GIRLS'!G38</f>
        <v>0</v>
      </c>
      <c r="P16" s="23">
        <f>'U-19 GIRLS'!I38</f>
        <v>0</v>
      </c>
      <c r="Q16" s="44">
        <f>'U-19 GIRLS'!J38</f>
        <v>0</v>
      </c>
      <c r="R16" s="19">
        <f>'U-19 GIRLS'!O38</f>
        <v>0</v>
      </c>
      <c r="S16" s="23">
        <f>'U-19 GIRLS'!Q38</f>
        <v>0</v>
      </c>
      <c r="T16" s="44">
        <f>'U-19 GIRLS'!R38</f>
        <v>0</v>
      </c>
      <c r="U16" s="19">
        <f>'U-19 GIRLS'!W38</f>
        <v>0</v>
      </c>
      <c r="V16" s="23">
        <f>'U-19 GIRLS'!Y38</f>
        <v>0</v>
      </c>
      <c r="W16" s="44">
        <f>'U-19 GIRLS'!Z38</f>
        <v>0</v>
      </c>
      <c r="X16" s="19">
        <f>'U-19 GIRLS'!AE38</f>
        <v>0</v>
      </c>
    </row>
    <row r="17" spans="1:24" ht="24.95" customHeight="1" x14ac:dyDescent="0.25">
      <c r="A17" s="24">
        <f>'U-19 GIRLS'!A18</f>
        <v>0</v>
      </c>
      <c r="B17" s="109">
        <f>'U-19 GIRLS'!B18</f>
        <v>0</v>
      </c>
      <c r="C17" s="19">
        <f>'U-19 GIRLS'!G18</f>
        <v>0</v>
      </c>
      <c r="D17" s="23">
        <f>'U-19 GIRLS'!I18</f>
        <v>0</v>
      </c>
      <c r="E17" s="44">
        <f>'U-19 GIRLS'!J18</f>
        <v>0</v>
      </c>
      <c r="F17" s="19">
        <f>'U-19 GIRLS'!O18</f>
        <v>0</v>
      </c>
      <c r="G17" s="23">
        <f>'U-19 GIRLS'!Q18</f>
        <v>0</v>
      </c>
      <c r="H17" s="23">
        <f>'U-19 GIRLS'!R18</f>
        <v>0</v>
      </c>
      <c r="I17" s="19">
        <f>'U-19 GIRLS'!W18</f>
        <v>0</v>
      </c>
      <c r="J17" s="23">
        <f>'U-19 GIRLS'!Y18</f>
        <v>0</v>
      </c>
      <c r="K17" s="44">
        <f>'U-19 GIRLS'!Z18</f>
        <v>0</v>
      </c>
      <c r="L17" s="19">
        <f>'U-19 GIRLS'!AE18</f>
        <v>0</v>
      </c>
      <c r="M17" s="23">
        <f>'U-19 GIRLS'!A39</f>
        <v>0</v>
      </c>
      <c r="N17" s="44">
        <f>'U-19 GIRLS'!B39</f>
        <v>0</v>
      </c>
      <c r="O17" s="19">
        <f>'U-19 GIRLS'!G39</f>
        <v>0</v>
      </c>
      <c r="P17" s="23">
        <f>'U-19 GIRLS'!I39</f>
        <v>0</v>
      </c>
      <c r="Q17" s="44">
        <f>'U-19 GIRLS'!J39</f>
        <v>0</v>
      </c>
      <c r="R17" s="19">
        <f>'U-19 GIRLS'!O39</f>
        <v>0</v>
      </c>
      <c r="S17" s="23">
        <f>'U-19 GIRLS'!Q39</f>
        <v>0</v>
      </c>
      <c r="T17" s="44">
        <f>'U-19 GIRLS'!R39</f>
        <v>0</v>
      </c>
      <c r="U17" s="19">
        <f>'U-19 GIRLS'!W39</f>
        <v>0</v>
      </c>
      <c r="V17" s="23">
        <f>'U-19 GIRLS'!Y39</f>
        <v>0</v>
      </c>
      <c r="W17" s="44">
        <f>'U-19 GIRLS'!Z39</f>
        <v>0</v>
      </c>
      <c r="X17" s="19">
        <f>'U-19 GIRLS'!AE39</f>
        <v>0</v>
      </c>
    </row>
    <row r="18" spans="1:24" ht="24.95" customHeight="1" x14ac:dyDescent="0.25">
      <c r="A18" s="24">
        <f>'U-19 GIRLS'!A19</f>
        <v>0</v>
      </c>
      <c r="B18" s="109">
        <f>'U-19 GIRLS'!B19</f>
        <v>0</v>
      </c>
      <c r="C18" s="19">
        <f>'U-19 GIRLS'!G19</f>
        <v>0</v>
      </c>
      <c r="D18" s="23">
        <f>'U-19 GIRLS'!I19</f>
        <v>0</v>
      </c>
      <c r="E18" s="44">
        <f>'U-19 GIRLS'!J19</f>
        <v>0</v>
      </c>
      <c r="F18" s="19">
        <f>'U-19 GIRLS'!O19</f>
        <v>0</v>
      </c>
      <c r="G18" s="23">
        <f>'U-19 GIRLS'!Q19</f>
        <v>0</v>
      </c>
      <c r="H18" s="23">
        <f>'U-19 GIRLS'!R19</f>
        <v>0</v>
      </c>
      <c r="I18" s="19">
        <f>'U-19 GIRLS'!W19</f>
        <v>0</v>
      </c>
      <c r="J18" s="23">
        <f>'U-19 GIRLS'!Y19</f>
        <v>0</v>
      </c>
      <c r="K18" s="44">
        <f>'U-19 GIRLS'!Z19</f>
        <v>0</v>
      </c>
      <c r="L18" s="19">
        <f>'U-19 GIRLS'!AE19</f>
        <v>0</v>
      </c>
      <c r="M18" s="23">
        <f>'U-19 GIRLS'!A40</f>
        <v>0</v>
      </c>
      <c r="N18" s="44">
        <f>'U-19 GIRLS'!B40</f>
        <v>0</v>
      </c>
      <c r="O18" s="19">
        <f>'U-19 GIRLS'!G40</f>
        <v>0</v>
      </c>
      <c r="P18" s="23">
        <f>'U-19 GIRLS'!I40</f>
        <v>0</v>
      </c>
      <c r="Q18" s="44">
        <f>'U-19 GIRLS'!J40</f>
        <v>0</v>
      </c>
      <c r="R18" s="19">
        <f>'U-19 GIRLS'!O40</f>
        <v>0</v>
      </c>
      <c r="S18" s="23">
        <f>'U-19 GIRLS'!Q40</f>
        <v>0</v>
      </c>
      <c r="T18" s="44">
        <f>'U-19 GIRLS'!R40</f>
        <v>0</v>
      </c>
      <c r="U18" s="19">
        <f>'U-19 GIRLS'!W40</f>
        <v>0</v>
      </c>
      <c r="V18" s="23">
        <f>'U-19 GIRLS'!Y40</f>
        <v>0</v>
      </c>
      <c r="W18" s="44">
        <f>'U-19 GIRLS'!Z40</f>
        <v>0</v>
      </c>
      <c r="X18" s="19">
        <f>'U-19 GIRLS'!AE40</f>
        <v>0</v>
      </c>
    </row>
    <row r="19" spans="1:24" ht="24.95" customHeight="1" x14ac:dyDescent="0.25">
      <c r="A19" s="24">
        <f>'U-19 GIRLS'!A20</f>
        <v>0</v>
      </c>
      <c r="B19" s="109">
        <f>'U-19 GIRLS'!B20</f>
        <v>0</v>
      </c>
      <c r="C19" s="19">
        <f>'U-19 GIRLS'!G20</f>
        <v>0</v>
      </c>
      <c r="D19" s="23">
        <f>'U-19 GIRLS'!I20</f>
        <v>0</v>
      </c>
      <c r="E19" s="44">
        <f>'U-19 GIRLS'!J20</f>
        <v>0</v>
      </c>
      <c r="F19" s="19">
        <f>'U-19 GIRLS'!O20</f>
        <v>0</v>
      </c>
      <c r="G19" s="23">
        <f>'U-19 GIRLS'!Q20</f>
        <v>0</v>
      </c>
      <c r="H19" s="23">
        <f>'U-19 GIRLS'!R20</f>
        <v>0</v>
      </c>
      <c r="I19" s="19">
        <f>'U-19 GIRLS'!W20</f>
        <v>0</v>
      </c>
      <c r="J19" s="23">
        <f>'U-19 GIRLS'!Y20</f>
        <v>0</v>
      </c>
      <c r="K19" s="44">
        <f>'U-19 GIRLS'!Z20</f>
        <v>0</v>
      </c>
      <c r="L19" s="19">
        <f>'U-19 GIRLS'!AE20</f>
        <v>0</v>
      </c>
      <c r="M19" s="23">
        <f>'U-19 GIRLS'!A41</f>
        <v>0</v>
      </c>
      <c r="N19" s="44">
        <f>'U-19 GIRLS'!B41</f>
        <v>0</v>
      </c>
      <c r="O19" s="19">
        <f>'U-19 GIRLS'!G41</f>
        <v>0</v>
      </c>
      <c r="P19" s="23">
        <f>'U-19 GIRLS'!I41</f>
        <v>0</v>
      </c>
      <c r="Q19" s="44">
        <f>'U-19 GIRLS'!J41</f>
        <v>0</v>
      </c>
      <c r="R19" s="19">
        <f>'U-19 GIRLS'!O41</f>
        <v>0</v>
      </c>
      <c r="S19" s="23">
        <f>'U-19 GIRLS'!Q41</f>
        <v>0</v>
      </c>
      <c r="T19" s="44">
        <f>'U-19 GIRLS'!R41</f>
        <v>0</v>
      </c>
      <c r="U19" s="19">
        <f>'U-19 GIRLS'!W41</f>
        <v>0</v>
      </c>
      <c r="V19" s="23">
        <f>'U-19 GIRLS'!Y41</f>
        <v>0</v>
      </c>
      <c r="W19" s="44">
        <f>'U-19 GIRLS'!Z41</f>
        <v>0</v>
      </c>
      <c r="X19" s="19">
        <f>'U-19 GIRLS'!AE41</f>
        <v>0</v>
      </c>
    </row>
    <row r="20" spans="1:24" ht="27.75" customHeight="1" x14ac:dyDescent="0.25">
      <c r="A20" s="69" t="s">
        <v>31</v>
      </c>
      <c r="B20" s="69"/>
      <c r="C20" s="59">
        <f>SUM(C4:C19)</f>
        <v>0</v>
      </c>
      <c r="D20" s="348"/>
      <c r="E20" s="348"/>
      <c r="F20" s="59">
        <f>SUM(F4:F19)</f>
        <v>0</v>
      </c>
      <c r="G20" s="348"/>
      <c r="H20" s="348"/>
      <c r="I20" s="59">
        <f>SUM(I4:I19)</f>
        <v>0</v>
      </c>
      <c r="J20" s="348"/>
      <c r="K20" s="348"/>
      <c r="L20" s="59">
        <f>SUM(L4:L19)</f>
        <v>0</v>
      </c>
      <c r="M20" s="348"/>
      <c r="N20" s="348"/>
      <c r="O20" s="59">
        <f>SUM(O4:O19)</f>
        <v>0</v>
      </c>
      <c r="P20" s="348"/>
      <c r="Q20" s="348"/>
      <c r="R20" s="59">
        <f>SUM(R4:R19)</f>
        <v>0</v>
      </c>
      <c r="S20" s="348"/>
      <c r="T20" s="348"/>
      <c r="U20" s="59">
        <f>SUM(U4:U19)</f>
        <v>0</v>
      </c>
      <c r="V20" s="348"/>
      <c r="W20" s="348"/>
      <c r="X20" s="59">
        <f>SUM(X4:X19)</f>
        <v>0</v>
      </c>
    </row>
    <row r="23" spans="1:24" x14ac:dyDescent="0.25">
      <c r="A23">
        <v>1</v>
      </c>
      <c r="B23" s="110" t="s">
        <v>110</v>
      </c>
    </row>
    <row r="24" spans="1:24" x14ac:dyDescent="0.25">
      <c r="A24">
        <v>2</v>
      </c>
      <c r="B24" s="110" t="s">
        <v>114</v>
      </c>
    </row>
    <row r="25" spans="1:24" x14ac:dyDescent="0.25">
      <c r="A25">
        <v>3</v>
      </c>
      <c r="B25" s="110" t="s">
        <v>124</v>
      </c>
    </row>
    <row r="26" spans="1:24" x14ac:dyDescent="0.25">
      <c r="A26">
        <v>4</v>
      </c>
      <c r="B26" s="110" t="s">
        <v>140</v>
      </c>
    </row>
    <row r="27" spans="1:24" x14ac:dyDescent="0.25">
      <c r="A27">
        <v>5</v>
      </c>
      <c r="B27" s="110" t="s">
        <v>150</v>
      </c>
    </row>
    <row r="28" spans="1:24" x14ac:dyDescent="0.25">
      <c r="A28">
        <v>6</v>
      </c>
      <c r="B28" s="110" t="s">
        <v>165</v>
      </c>
      <c r="C28" s="8" t="s">
        <v>1</v>
      </c>
    </row>
  </sheetData>
  <mergeCells count="16">
    <mergeCell ref="V20:W20"/>
    <mergeCell ref="J20:K20"/>
    <mergeCell ref="M20:N20"/>
    <mergeCell ref="P20:Q20"/>
    <mergeCell ref="A1:X1"/>
    <mergeCell ref="A2:C2"/>
    <mergeCell ref="D2:F2"/>
    <mergeCell ref="G2:I2"/>
    <mergeCell ref="J2:L2"/>
    <mergeCell ref="M2:O2"/>
    <mergeCell ref="P2:R2"/>
    <mergeCell ref="S2:U2"/>
    <mergeCell ref="V2:X2"/>
    <mergeCell ref="D20:E20"/>
    <mergeCell ref="G20:H20"/>
    <mergeCell ref="S20:T20"/>
  </mergeCells>
  <pageMargins left="0.39370078740157483" right="0.27559055118110237" top="0.74803149606299213" bottom="0.74803149606299213" header="0.31496062992125984" footer="0.31496062992125984"/>
  <pageSetup paperSize="190" scale="70" orientation="landscape" r:id="rId1"/>
  <headerFooter>
    <oddHeader>Prepared by SUNNY &amp;D&amp;RPage &amp;P</oddHeader>
    <oddFooter>&amp;LMarshal of Meet
(P.E.T. JNV Faridabad) &amp;RPrincipal
JNV Faridabad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opLeftCell="A3" workbookViewId="0">
      <selection activeCell="C20" sqref="C20"/>
    </sheetView>
  </sheetViews>
  <sheetFormatPr defaultRowHeight="15" x14ac:dyDescent="0.25"/>
  <cols>
    <col min="1" max="1" width="8.28515625" bestFit="1" customWidth="1"/>
    <col min="2" max="2" width="22.7109375" style="16" customWidth="1"/>
    <col min="3" max="3" width="24.42578125" style="61" customWidth="1"/>
    <col min="4" max="4" width="12.85546875" style="61" customWidth="1"/>
    <col min="5" max="5" width="13" customWidth="1"/>
  </cols>
  <sheetData>
    <row r="1" spans="1:20" ht="100.5" customHeight="1" x14ac:dyDescent="0.45">
      <c r="A1" s="358" t="s">
        <v>73</v>
      </c>
      <c r="B1" s="358"/>
      <c r="C1" s="358"/>
      <c r="D1" s="358"/>
      <c r="E1" s="358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0" ht="18.75" x14ac:dyDescent="0.3">
      <c r="A2" s="54" t="s">
        <v>2</v>
      </c>
      <c r="B2" s="62" t="s">
        <v>15</v>
      </c>
      <c r="C2" s="55" t="s">
        <v>62</v>
      </c>
      <c r="D2" s="55" t="s">
        <v>63</v>
      </c>
      <c r="E2" s="55" t="s">
        <v>64</v>
      </c>
    </row>
    <row r="3" spans="1:20" ht="35.1" customHeight="1" x14ac:dyDescent="0.3">
      <c r="A3" s="52">
        <f>'Fix U-19 Girls'!A4</f>
        <v>1</v>
      </c>
      <c r="B3" s="63">
        <f>'Fix U-19 Girls'!B4</f>
        <v>0</v>
      </c>
      <c r="C3" s="52">
        <f>'CON. U-19 GILRS'!C20</f>
        <v>0</v>
      </c>
      <c r="D3" s="52">
        <f>RANK(C3,C$3:C$10,0)</f>
        <v>1</v>
      </c>
      <c r="E3" s="2"/>
    </row>
    <row r="4" spans="1:20" ht="35.1" customHeight="1" x14ac:dyDescent="0.3">
      <c r="A4" s="52">
        <f>'Fix U-19 Girls'!A5</f>
        <v>2</v>
      </c>
      <c r="B4" s="63" t="s">
        <v>41</v>
      </c>
      <c r="C4" s="52">
        <f>'CON. U-19 GILRS'!F20</f>
        <v>0</v>
      </c>
      <c r="D4" s="52">
        <f t="shared" ref="D4:D10" si="0">RANK(C4,C$3:C$10,0)</f>
        <v>1</v>
      </c>
      <c r="E4" s="2"/>
    </row>
    <row r="5" spans="1:20" ht="35.1" customHeight="1" x14ac:dyDescent="0.3">
      <c r="A5" s="52">
        <f>'Fix U-19 Girls'!A6</f>
        <v>3</v>
      </c>
      <c r="B5" s="63" t="s">
        <v>44</v>
      </c>
      <c r="C5" s="52">
        <f>'CON. U-19 GILRS'!I20</f>
        <v>0</v>
      </c>
      <c r="D5" s="52">
        <f t="shared" si="0"/>
        <v>1</v>
      </c>
      <c r="E5" s="2"/>
    </row>
    <row r="6" spans="1:20" ht="35.1" customHeight="1" x14ac:dyDescent="0.3">
      <c r="A6" s="52">
        <f>'Fix U-19 Girls'!A7</f>
        <v>4</v>
      </c>
      <c r="B6" s="63" t="s">
        <v>45</v>
      </c>
      <c r="C6" s="52">
        <f>'CON. U-19 GILRS'!L20</f>
        <v>0</v>
      </c>
      <c r="D6" s="52">
        <f t="shared" si="0"/>
        <v>1</v>
      </c>
      <c r="E6" s="2"/>
    </row>
    <row r="7" spans="1:20" ht="35.1" customHeight="1" x14ac:dyDescent="0.3">
      <c r="A7" s="52">
        <f>'Fix U-19 Girls'!A8</f>
        <v>5</v>
      </c>
      <c r="B7" s="63" t="s">
        <v>43</v>
      </c>
      <c r="C7" s="52">
        <f>'CON. U-19 GILRS'!O20</f>
        <v>0</v>
      </c>
      <c r="D7" s="52">
        <f t="shared" si="0"/>
        <v>1</v>
      </c>
      <c r="E7" s="2"/>
    </row>
    <row r="8" spans="1:20" ht="35.1" customHeight="1" x14ac:dyDescent="0.3">
      <c r="A8" s="52">
        <f>'Fix U-19 Girls'!A9</f>
        <v>6</v>
      </c>
      <c r="B8" s="63" t="s">
        <v>40</v>
      </c>
      <c r="C8" s="52">
        <f>'CON. U-19 GILRS'!R20</f>
        <v>0</v>
      </c>
      <c r="D8" s="52">
        <f t="shared" si="0"/>
        <v>1</v>
      </c>
      <c r="E8" s="2"/>
    </row>
    <row r="9" spans="1:20" ht="35.1" customHeight="1" x14ac:dyDescent="0.3">
      <c r="A9" s="52">
        <f>'Fix U-19 Girls'!A10</f>
        <v>7</v>
      </c>
      <c r="B9" s="63" t="s">
        <v>39</v>
      </c>
      <c r="C9" s="52">
        <f>'CON. U-19 GILRS'!U20</f>
        <v>0</v>
      </c>
      <c r="D9" s="52">
        <f t="shared" si="0"/>
        <v>1</v>
      </c>
      <c r="E9" s="2"/>
    </row>
    <row r="10" spans="1:20" ht="35.1" customHeight="1" x14ac:dyDescent="0.3">
      <c r="A10" s="52">
        <f>'Fix U-19 Girls'!A11</f>
        <v>8</v>
      </c>
      <c r="B10" s="63">
        <f>'Fix U-19 Girls'!B11</f>
        <v>0</v>
      </c>
      <c r="C10" s="52">
        <f>'CON. U-19 GILRS'!X20</f>
        <v>0</v>
      </c>
      <c r="D10" s="52">
        <f t="shared" si="0"/>
        <v>1</v>
      </c>
      <c r="E10" s="2"/>
    </row>
  </sheetData>
  <sheetProtection algorithmName="SHA-512" hashValue="u0cMYLsFgDn+NAffpp1xACkogjK9C3MuyjASvlW2jiXxZxqvAUilSOXIwu160tL/YmzpZ70ZbrThobzCYLSR5g==" saltValue="oUa4DCHjdMhoP94smI662w==" spinCount="100000" sheet="1" objects="1" scenarios="1"/>
  <mergeCells count="1">
    <mergeCell ref="A1:E1"/>
  </mergeCells>
  <conditionalFormatting sqref="D3:D10">
    <cfRule type="colorScale" priority="1">
      <colorScale>
        <cfvo type="min"/>
        <cfvo type="max"/>
        <color rgb="FF00B050"/>
        <color rgb="FFFF0000"/>
      </colorScale>
    </cfRule>
  </conditionalFormatting>
  <pageMargins left="0.39370078740157483" right="0.27559055118110237" top="0.74803149606299213" bottom="0.74803149606299213" header="0.31496062992125984" footer="0.31496062992125984"/>
  <pageSetup paperSize="190" scale="72" orientation="landscape" r:id="rId1"/>
  <headerFooter>
    <oddHeader>Prepared by SUNNY &amp;D&amp;RPage &amp;P</oddHeader>
    <oddFooter>&amp;LMarshal of Meet
(P.E.T. JNV Faridabad) &amp;RPrincipal
JNV Faridabad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view="pageBreakPreview" topLeftCell="A7" zoomScale="60" zoomScaleNormal="100" workbookViewId="0">
      <selection activeCell="N13" sqref="N3:N14"/>
    </sheetView>
  </sheetViews>
  <sheetFormatPr defaultRowHeight="15" x14ac:dyDescent="0.25"/>
  <cols>
    <col min="2" max="2" width="10.7109375" customWidth="1"/>
    <col min="3" max="3" width="16.5703125" customWidth="1"/>
    <col min="5" max="5" width="23.85546875" customWidth="1"/>
    <col min="6" max="6" width="0.140625" customWidth="1"/>
    <col min="9" max="9" width="28.5703125" customWidth="1"/>
    <col min="10" max="10" width="15.28515625" customWidth="1"/>
    <col min="11" max="11" width="28.42578125" customWidth="1"/>
    <col min="12" max="12" width="13" customWidth="1"/>
    <col min="14" max="14" width="29.5703125" customWidth="1"/>
  </cols>
  <sheetData>
    <row r="1" spans="1:14" ht="99.75" customHeight="1" x14ac:dyDescent="0.4">
      <c r="A1" s="277" t="s">
        <v>157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</row>
    <row r="2" spans="1:14" ht="31.5" x14ac:dyDescent="0.5">
      <c r="A2" s="268" t="s">
        <v>146</v>
      </c>
      <c r="B2" s="268"/>
      <c r="C2" s="268"/>
      <c r="D2" s="268"/>
      <c r="E2" s="268"/>
      <c r="F2" s="204"/>
      <c r="G2" s="268" t="s">
        <v>147</v>
      </c>
      <c r="H2" s="268"/>
      <c r="I2" s="268"/>
      <c r="J2" s="268"/>
      <c r="K2" s="268"/>
      <c r="L2" s="276" t="s">
        <v>158</v>
      </c>
      <c r="M2" s="276"/>
      <c r="N2" s="276"/>
    </row>
    <row r="3" spans="1:14" ht="46.5" customHeight="1" x14ac:dyDescent="0.25">
      <c r="A3" s="265" t="s">
        <v>4</v>
      </c>
      <c r="B3" s="267" t="s">
        <v>6</v>
      </c>
      <c r="C3" s="124"/>
      <c r="D3" s="125" t="s">
        <v>122</v>
      </c>
      <c r="E3" s="124"/>
      <c r="F3" s="2"/>
      <c r="G3" s="265" t="s">
        <v>4</v>
      </c>
      <c r="H3" s="271" t="s">
        <v>6</v>
      </c>
      <c r="I3" s="269"/>
      <c r="J3" s="270" t="s">
        <v>122</v>
      </c>
      <c r="K3" s="269"/>
      <c r="L3" s="265" t="s">
        <v>4</v>
      </c>
      <c r="M3" s="271" t="s">
        <v>6</v>
      </c>
      <c r="N3" s="280"/>
    </row>
    <row r="4" spans="1:14" ht="46.5" customHeight="1" x14ac:dyDescent="0.25">
      <c r="A4" s="265"/>
      <c r="B4" s="267"/>
      <c r="C4" s="124"/>
      <c r="D4" s="125" t="s">
        <v>122</v>
      </c>
      <c r="E4" s="124"/>
      <c r="F4" s="2"/>
      <c r="G4" s="265"/>
      <c r="H4" s="271"/>
      <c r="I4" s="269"/>
      <c r="J4" s="270"/>
      <c r="K4" s="269"/>
      <c r="L4" s="265"/>
      <c r="M4" s="271"/>
      <c r="N4" s="280"/>
    </row>
    <row r="5" spans="1:14" ht="46.5" customHeight="1" x14ac:dyDescent="0.25">
      <c r="A5" s="265"/>
      <c r="B5" s="267" t="s">
        <v>7</v>
      </c>
      <c r="C5" s="124"/>
      <c r="D5" s="125" t="s">
        <v>122</v>
      </c>
      <c r="E5" s="124"/>
      <c r="F5" s="2"/>
      <c r="G5" s="265"/>
      <c r="H5" s="271" t="s">
        <v>7</v>
      </c>
      <c r="I5" s="269"/>
      <c r="J5" s="270" t="s">
        <v>122</v>
      </c>
      <c r="K5" s="269"/>
      <c r="L5" s="265"/>
      <c r="M5" s="271" t="s">
        <v>7</v>
      </c>
      <c r="N5" s="280"/>
    </row>
    <row r="6" spans="1:14" ht="46.5" customHeight="1" x14ac:dyDescent="0.25">
      <c r="A6" s="265"/>
      <c r="B6" s="267"/>
      <c r="C6" s="124"/>
      <c r="D6" s="125" t="s">
        <v>122</v>
      </c>
      <c r="E6" s="124"/>
      <c r="F6" s="2"/>
      <c r="G6" s="265"/>
      <c r="H6" s="271"/>
      <c r="I6" s="269"/>
      <c r="J6" s="270"/>
      <c r="K6" s="269"/>
      <c r="L6" s="265"/>
      <c r="M6" s="271"/>
      <c r="N6" s="280"/>
    </row>
    <row r="7" spans="1:14" ht="46.5" customHeight="1" x14ac:dyDescent="0.25">
      <c r="A7" s="265"/>
      <c r="B7" s="267" t="s">
        <v>8</v>
      </c>
      <c r="C7" s="124"/>
      <c r="D7" s="125" t="s">
        <v>122</v>
      </c>
      <c r="E7" s="124"/>
      <c r="F7" s="2"/>
      <c r="G7" s="265"/>
      <c r="H7" s="271" t="s">
        <v>8</v>
      </c>
      <c r="I7" s="269"/>
      <c r="J7" s="270" t="s">
        <v>122</v>
      </c>
      <c r="K7" s="269"/>
      <c r="L7" s="265"/>
      <c r="M7" s="271" t="s">
        <v>8</v>
      </c>
      <c r="N7" s="280"/>
    </row>
    <row r="8" spans="1:14" ht="46.5" customHeight="1" x14ac:dyDescent="0.25">
      <c r="A8" s="265"/>
      <c r="B8" s="267"/>
      <c r="C8" s="124"/>
      <c r="D8" s="125" t="s">
        <v>122</v>
      </c>
      <c r="E8" s="124"/>
      <c r="F8" s="2"/>
      <c r="G8" s="265"/>
      <c r="H8" s="271"/>
      <c r="I8" s="269"/>
      <c r="J8" s="270"/>
      <c r="K8" s="269"/>
      <c r="L8" s="265"/>
      <c r="M8" s="271"/>
      <c r="N8" s="280"/>
    </row>
    <row r="9" spans="1:14" ht="46.5" customHeight="1" x14ac:dyDescent="0.25">
      <c r="A9" s="265" t="s">
        <v>5</v>
      </c>
      <c r="B9" s="266" t="s">
        <v>6</v>
      </c>
      <c r="C9" s="129"/>
      <c r="D9" s="130" t="s">
        <v>122</v>
      </c>
      <c r="E9" s="129"/>
      <c r="G9" s="265" t="s">
        <v>5</v>
      </c>
      <c r="H9" s="272" t="s">
        <v>6</v>
      </c>
      <c r="I9" s="273"/>
      <c r="J9" s="274" t="s">
        <v>122</v>
      </c>
      <c r="K9" s="273"/>
      <c r="L9" s="278" t="s">
        <v>5</v>
      </c>
      <c r="M9" s="272" t="s">
        <v>6</v>
      </c>
      <c r="N9" s="279"/>
    </row>
    <row r="10" spans="1:14" ht="46.5" customHeight="1" x14ac:dyDescent="0.25">
      <c r="A10" s="265"/>
      <c r="B10" s="267"/>
      <c r="C10" s="124"/>
      <c r="D10" s="125" t="s">
        <v>122</v>
      </c>
      <c r="E10" s="124"/>
      <c r="G10" s="265"/>
      <c r="H10" s="271"/>
      <c r="I10" s="269"/>
      <c r="J10" s="270"/>
      <c r="K10" s="269"/>
      <c r="L10" s="265"/>
      <c r="M10" s="271"/>
      <c r="N10" s="280"/>
    </row>
    <row r="11" spans="1:14" ht="46.5" customHeight="1" x14ac:dyDescent="0.25">
      <c r="A11" s="265"/>
      <c r="B11" s="267" t="s">
        <v>7</v>
      </c>
      <c r="C11" s="124"/>
      <c r="D11" s="125" t="s">
        <v>122</v>
      </c>
      <c r="E11" s="124"/>
      <c r="G11" s="265"/>
      <c r="H11" s="271" t="s">
        <v>7</v>
      </c>
      <c r="I11" s="269"/>
      <c r="J11" s="270" t="s">
        <v>122</v>
      </c>
      <c r="K11" s="269"/>
      <c r="L11" s="265"/>
      <c r="M11" s="271" t="s">
        <v>7</v>
      </c>
      <c r="N11" s="280"/>
    </row>
    <row r="12" spans="1:14" ht="46.5" customHeight="1" x14ac:dyDescent="0.25">
      <c r="A12" s="265"/>
      <c r="B12" s="267"/>
      <c r="C12" s="124"/>
      <c r="D12" s="125" t="s">
        <v>122</v>
      </c>
      <c r="E12" s="124"/>
      <c r="G12" s="265"/>
      <c r="H12" s="271"/>
      <c r="I12" s="269"/>
      <c r="J12" s="270"/>
      <c r="K12" s="269"/>
      <c r="L12" s="265"/>
      <c r="M12" s="271"/>
      <c r="N12" s="280"/>
    </row>
    <row r="13" spans="1:14" ht="46.5" customHeight="1" x14ac:dyDescent="0.25">
      <c r="A13" s="265"/>
      <c r="B13" s="267" t="s">
        <v>8</v>
      </c>
      <c r="C13" s="124"/>
      <c r="D13" s="125" t="s">
        <v>122</v>
      </c>
      <c r="E13" s="124"/>
      <c r="G13" s="265"/>
      <c r="H13" s="271" t="s">
        <v>8</v>
      </c>
      <c r="I13" s="275"/>
      <c r="J13" s="270" t="s">
        <v>122</v>
      </c>
      <c r="K13" s="269"/>
      <c r="L13" s="265"/>
      <c r="M13" s="271" t="s">
        <v>8</v>
      </c>
      <c r="N13" s="281"/>
    </row>
    <row r="14" spans="1:14" ht="46.5" customHeight="1" x14ac:dyDescent="0.25">
      <c r="A14" s="265"/>
      <c r="B14" s="267"/>
      <c r="C14" s="124"/>
      <c r="D14" s="125" t="s">
        <v>122</v>
      </c>
      <c r="E14" s="124"/>
      <c r="G14" s="265"/>
      <c r="H14" s="271"/>
      <c r="I14" s="275"/>
      <c r="J14" s="270"/>
      <c r="K14" s="269"/>
      <c r="L14" s="265"/>
      <c r="M14" s="271"/>
      <c r="N14" s="281"/>
    </row>
    <row r="15" spans="1:14" ht="35.1" customHeight="1" x14ac:dyDescent="0.25"/>
    <row r="16" spans="1:14" ht="35.1" customHeight="1" x14ac:dyDescent="0.25"/>
  </sheetData>
  <mergeCells count="52">
    <mergeCell ref="L2:N2"/>
    <mergeCell ref="A1:N1"/>
    <mergeCell ref="L9:L14"/>
    <mergeCell ref="M9:M10"/>
    <mergeCell ref="N9:N10"/>
    <mergeCell ref="M11:M12"/>
    <mergeCell ref="N11:N12"/>
    <mergeCell ref="M13:M14"/>
    <mergeCell ref="N13:N14"/>
    <mergeCell ref="L3:L8"/>
    <mergeCell ref="M3:M4"/>
    <mergeCell ref="N3:N4"/>
    <mergeCell ref="M5:M6"/>
    <mergeCell ref="N5:N6"/>
    <mergeCell ref="M7:M8"/>
    <mergeCell ref="N7:N8"/>
    <mergeCell ref="G9:G14"/>
    <mergeCell ref="H9:H10"/>
    <mergeCell ref="I9:I10"/>
    <mergeCell ref="J9:J10"/>
    <mergeCell ref="K9:K10"/>
    <mergeCell ref="H11:H12"/>
    <mergeCell ref="I11:I12"/>
    <mergeCell ref="J11:J12"/>
    <mergeCell ref="K11:K12"/>
    <mergeCell ref="H13:H14"/>
    <mergeCell ref="I13:I14"/>
    <mergeCell ref="J13:J14"/>
    <mergeCell ref="K13:K14"/>
    <mergeCell ref="G3:G8"/>
    <mergeCell ref="H3:H4"/>
    <mergeCell ref="I3:I4"/>
    <mergeCell ref="J3:J4"/>
    <mergeCell ref="K3:K4"/>
    <mergeCell ref="H5:H6"/>
    <mergeCell ref="K7:K8"/>
    <mergeCell ref="A9:A14"/>
    <mergeCell ref="B9:B10"/>
    <mergeCell ref="B11:B12"/>
    <mergeCell ref="B13:B14"/>
    <mergeCell ref="G2:K2"/>
    <mergeCell ref="A2:E2"/>
    <mergeCell ref="I5:I6"/>
    <mergeCell ref="J5:J6"/>
    <mergeCell ref="K5:K6"/>
    <mergeCell ref="H7:H8"/>
    <mergeCell ref="A3:A8"/>
    <mergeCell ref="B3:B4"/>
    <mergeCell ref="B5:B6"/>
    <mergeCell ref="B7:B8"/>
    <mergeCell ref="I7:I8"/>
    <mergeCell ref="J7:J8"/>
  </mergeCells>
  <pageMargins left="0.39370078740157483" right="0.27559055118110237" top="0.74803149606299213" bottom="0.74803149606299213" header="0.31496062992125984" footer="0.31496062992125984"/>
  <pageSetup paperSize="190" scale="72" orientation="landscape" r:id="rId1"/>
  <headerFooter>
    <oddHeader>Prepared by SUNNY &amp;D&amp;RPage &amp;P</oddHeader>
    <oddFooter>&amp;LMarshal of Meet
(P.E.T. JNV Faridabad) &amp;RPrincipal
JNV Faridabad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view="pageBreakPreview" zoomScale="60" workbookViewId="0">
      <selection activeCell="H6" sqref="H6"/>
    </sheetView>
  </sheetViews>
  <sheetFormatPr defaultRowHeight="15" x14ac:dyDescent="0.25"/>
  <cols>
    <col min="1" max="1" width="14.42578125" style="16" bestFit="1" customWidth="1"/>
    <col min="2" max="2" width="14" style="61" bestFit="1" customWidth="1"/>
    <col min="3" max="3" width="7.28515625" style="61" bestFit="1" customWidth="1"/>
    <col min="4" max="4" width="14.42578125" style="16" bestFit="1" customWidth="1"/>
    <col min="5" max="5" width="14" bestFit="1" customWidth="1"/>
    <col min="6" max="6" width="7.28515625" bestFit="1" customWidth="1"/>
    <col min="7" max="7" width="14.42578125" style="16" bestFit="1" customWidth="1"/>
    <col min="8" max="8" width="14" bestFit="1" customWidth="1"/>
    <col min="9" max="9" width="7.28515625" bestFit="1" customWidth="1"/>
    <col min="10" max="10" width="14.42578125" style="16" bestFit="1" customWidth="1"/>
    <col min="11" max="11" width="14" bestFit="1" customWidth="1"/>
    <col min="12" max="12" width="7.28515625" bestFit="1" customWidth="1"/>
    <col min="13" max="13" width="14.42578125" style="16" bestFit="1" customWidth="1"/>
    <col min="14" max="14" width="14" bestFit="1" customWidth="1"/>
    <col min="15" max="15" width="7.28515625" bestFit="1" customWidth="1"/>
    <col min="16" max="16" width="14.42578125" style="16" bestFit="1" customWidth="1"/>
    <col min="17" max="17" width="14" bestFit="1" customWidth="1"/>
    <col min="18" max="18" width="7.28515625" bestFit="1" customWidth="1"/>
  </cols>
  <sheetData>
    <row r="1" spans="1:18" ht="77.25" customHeight="1" x14ac:dyDescent="0.3">
      <c r="A1" s="368" t="s">
        <v>78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</row>
    <row r="2" spans="1:18" s="1" customFormat="1" ht="49.5" customHeight="1" x14ac:dyDescent="0.25">
      <c r="A2" s="369" t="s">
        <v>60</v>
      </c>
      <c r="B2" s="369"/>
      <c r="C2" s="369"/>
      <c r="D2" s="369" t="s">
        <v>76</v>
      </c>
      <c r="E2" s="369"/>
      <c r="F2" s="369"/>
      <c r="G2" s="369" t="s">
        <v>58</v>
      </c>
      <c r="H2" s="369"/>
      <c r="I2" s="369"/>
      <c r="J2" s="369" t="s">
        <v>57</v>
      </c>
      <c r="K2" s="369"/>
      <c r="L2" s="369"/>
      <c r="M2" s="369" t="s">
        <v>56</v>
      </c>
      <c r="N2" s="369"/>
      <c r="O2" s="369"/>
      <c r="P2" s="369" t="s">
        <v>77</v>
      </c>
      <c r="Q2" s="369"/>
      <c r="R2" s="369"/>
    </row>
    <row r="3" spans="1:18" s="1" customFormat="1" ht="39.950000000000003" customHeight="1" x14ac:dyDescent="0.25">
      <c r="A3" s="72" t="s">
        <v>15</v>
      </c>
      <c r="B3" s="73" t="s">
        <v>62</v>
      </c>
      <c r="C3" s="74" t="s">
        <v>63</v>
      </c>
      <c r="D3" s="72" t="s">
        <v>15</v>
      </c>
      <c r="E3" s="73" t="s">
        <v>62</v>
      </c>
      <c r="F3" s="74" t="s">
        <v>63</v>
      </c>
      <c r="G3" s="72" t="s">
        <v>15</v>
      </c>
      <c r="H3" s="73" t="s">
        <v>62</v>
      </c>
      <c r="I3" s="74" t="s">
        <v>63</v>
      </c>
      <c r="J3" s="72" t="s">
        <v>15</v>
      </c>
      <c r="K3" s="73" t="s">
        <v>62</v>
      </c>
      <c r="L3" s="74" t="s">
        <v>63</v>
      </c>
      <c r="M3" s="72" t="s">
        <v>15</v>
      </c>
      <c r="N3" s="73" t="s">
        <v>62</v>
      </c>
      <c r="O3" s="74" t="s">
        <v>63</v>
      </c>
      <c r="P3" s="72" t="s">
        <v>15</v>
      </c>
      <c r="Q3" s="73" t="s">
        <v>62</v>
      </c>
      <c r="R3" s="74" t="s">
        <v>63</v>
      </c>
    </row>
    <row r="4" spans="1:18" s="1" customFormat="1" ht="39.950000000000003" customHeight="1" x14ac:dyDescent="0.25">
      <c r="A4" s="70">
        <f>Rank!B3</f>
        <v>0</v>
      </c>
      <c r="B4" s="71">
        <f>Rank!C3</f>
        <v>0</v>
      </c>
      <c r="C4" s="71">
        <f>Rank!D3</f>
        <v>1</v>
      </c>
      <c r="D4" s="70">
        <f>'RANK U17'!B3</f>
        <v>0</v>
      </c>
      <c r="E4" s="71">
        <f>'RANK U17'!C3</f>
        <v>0</v>
      </c>
      <c r="F4" s="71">
        <f>'RANK U17'!D3</f>
        <v>1</v>
      </c>
      <c r="G4" s="70" t="str">
        <f>RANKU19B!B3</f>
        <v>Lucknow</v>
      </c>
      <c r="H4" s="71">
        <f>RANKU19B!C3</f>
        <v>0</v>
      </c>
      <c r="I4" s="71">
        <f>RANKU19B!D3</f>
        <v>1</v>
      </c>
      <c r="J4" s="70">
        <f>RANKU14G!B3</f>
        <v>0</v>
      </c>
      <c r="K4" s="71">
        <f>RANKU14G!C3</f>
        <v>0</v>
      </c>
      <c r="L4" s="71">
        <f>RANKU14G!D3</f>
        <v>1</v>
      </c>
      <c r="M4" s="70" t="str">
        <f>RANKU17G!B3</f>
        <v>Jaipur</v>
      </c>
      <c r="N4" s="71">
        <f>RANKU17G!C3</f>
        <v>0</v>
      </c>
      <c r="O4" s="71">
        <f>RANKU17G!D3</f>
        <v>1</v>
      </c>
      <c r="P4" s="70">
        <f>'RANK U19G'!B3</f>
        <v>0</v>
      </c>
      <c r="Q4" s="71">
        <f>'RANK U19G'!C3</f>
        <v>0</v>
      </c>
      <c r="R4" s="71">
        <f>'RANK U19G'!D3</f>
        <v>1</v>
      </c>
    </row>
    <row r="5" spans="1:18" s="1" customFormat="1" ht="39.950000000000003" customHeight="1" x14ac:dyDescent="0.25">
      <c r="A5" s="70">
        <f>Rank!B4</f>
        <v>0</v>
      </c>
      <c r="B5" s="71">
        <f>Rank!C4</f>
        <v>0</v>
      </c>
      <c r="C5" s="71">
        <f>Rank!D4</f>
        <v>1</v>
      </c>
      <c r="D5" s="70" t="str">
        <f>'RANK U17'!B4</f>
        <v>Shillong</v>
      </c>
      <c r="E5" s="71">
        <f>'RANK U17'!C4</f>
        <v>0</v>
      </c>
      <c r="F5" s="71">
        <f>'RANK U17'!D4</f>
        <v>1</v>
      </c>
      <c r="G5" s="70" t="str">
        <f>RANKU19B!B4</f>
        <v>Bhopal</v>
      </c>
      <c r="H5" s="71">
        <f>RANKU19B!C4</f>
        <v>0</v>
      </c>
      <c r="I5" s="71">
        <f>RANKU19B!D4</f>
        <v>1</v>
      </c>
      <c r="J5" s="70">
        <f>RANKU14G!B4</f>
        <v>0</v>
      </c>
      <c r="K5" s="71">
        <f>RANKU14G!C4</f>
        <v>0</v>
      </c>
      <c r="L5" s="71">
        <f>RANKU14G!D4</f>
        <v>1</v>
      </c>
      <c r="M5" s="70" t="str">
        <f>RANKU17G!B4</f>
        <v>Chandigarh</v>
      </c>
      <c r="N5" s="71">
        <f>RANKU17G!C4</f>
        <v>0</v>
      </c>
      <c r="O5" s="71">
        <f>RANKU17G!D4</f>
        <v>1</v>
      </c>
      <c r="P5" s="70" t="str">
        <f>'RANK U19G'!B4</f>
        <v>Patna</v>
      </c>
      <c r="Q5" s="71">
        <f>'RANK U19G'!C4</f>
        <v>0</v>
      </c>
      <c r="R5" s="71">
        <f>'RANK U19G'!D4</f>
        <v>1</v>
      </c>
    </row>
    <row r="6" spans="1:18" s="1" customFormat="1" ht="39.950000000000003" customHeight="1" x14ac:dyDescent="0.25">
      <c r="A6" s="70">
        <f>Rank!B5</f>
        <v>0</v>
      </c>
      <c r="B6" s="71">
        <f>Rank!C5</f>
        <v>0</v>
      </c>
      <c r="C6" s="71">
        <f>Rank!D5</f>
        <v>1</v>
      </c>
      <c r="D6" s="70" t="str">
        <f>'RANK U17'!B5</f>
        <v>Hyderabad</v>
      </c>
      <c r="E6" s="71">
        <f>'RANK U17'!C5</f>
        <v>0</v>
      </c>
      <c r="F6" s="71">
        <f>'RANK U17'!D5</f>
        <v>1</v>
      </c>
      <c r="G6" s="70" t="str">
        <f>RANKU19B!B5</f>
        <v>Chandigarh</v>
      </c>
      <c r="H6" s="71">
        <f>RANKU19B!C5</f>
        <v>0</v>
      </c>
      <c r="I6" s="71">
        <f>RANKU19B!D5</f>
        <v>1</v>
      </c>
      <c r="J6" s="70">
        <f>RANKU14G!B5</f>
        <v>0</v>
      </c>
      <c r="K6" s="71">
        <f>RANKU14G!C5</f>
        <v>0</v>
      </c>
      <c r="L6" s="71">
        <f>RANKU14G!D5</f>
        <v>1</v>
      </c>
      <c r="M6" s="70" t="str">
        <f>RANKU17G!B5</f>
        <v>Shillong</v>
      </c>
      <c r="N6" s="71">
        <f>RANKU17G!C5</f>
        <v>0</v>
      </c>
      <c r="O6" s="71">
        <f>RANKU17G!D5</f>
        <v>1</v>
      </c>
      <c r="P6" s="70" t="str">
        <f>'RANK U19G'!B5</f>
        <v>Shillong</v>
      </c>
      <c r="Q6" s="71">
        <f>'RANK U19G'!C5</f>
        <v>0</v>
      </c>
      <c r="R6" s="71">
        <f>'RANK U19G'!D5</f>
        <v>1</v>
      </c>
    </row>
    <row r="7" spans="1:18" s="1" customFormat="1" ht="39.950000000000003" customHeight="1" x14ac:dyDescent="0.25">
      <c r="A7" s="70">
        <f>Rank!B6</f>
        <v>0</v>
      </c>
      <c r="B7" s="71">
        <f>Rank!C6</f>
        <v>0</v>
      </c>
      <c r="C7" s="71">
        <f>Rank!D6</f>
        <v>1</v>
      </c>
      <c r="D7" s="70" t="str">
        <f>'RANK U17'!B6</f>
        <v>Bhopal</v>
      </c>
      <c r="E7" s="71">
        <f>'RANK U17'!C6</f>
        <v>0</v>
      </c>
      <c r="F7" s="71">
        <f>'RANK U17'!D6</f>
        <v>1</v>
      </c>
      <c r="G7" s="70" t="str">
        <f>RANKU19B!B6</f>
        <v>JAIPUR</v>
      </c>
      <c r="H7" s="71">
        <f>RANKU19B!C6</f>
        <v>0</v>
      </c>
      <c r="I7" s="71">
        <f>RANKU19B!D6</f>
        <v>1</v>
      </c>
      <c r="J7" s="70">
        <f>RANKU14G!B6</f>
        <v>0</v>
      </c>
      <c r="K7" s="71">
        <f>RANKU14G!C6</f>
        <v>0</v>
      </c>
      <c r="L7" s="71">
        <f>RANKU14G!D6</f>
        <v>1</v>
      </c>
      <c r="M7" s="70" t="str">
        <f>RANKU17G!B6</f>
        <v>Patna</v>
      </c>
      <c r="N7" s="71">
        <f>RANKU17G!C6</f>
        <v>0</v>
      </c>
      <c r="O7" s="71">
        <f>RANKU17G!D6</f>
        <v>1</v>
      </c>
      <c r="P7" s="70" t="str">
        <f>'RANK U19G'!B6</f>
        <v>Hyderabad</v>
      </c>
      <c r="Q7" s="71">
        <f>'RANK U19G'!C6</f>
        <v>0</v>
      </c>
      <c r="R7" s="71">
        <f>'RANK U19G'!D6</f>
        <v>1</v>
      </c>
    </row>
    <row r="8" spans="1:18" s="1" customFormat="1" ht="39.950000000000003" customHeight="1" x14ac:dyDescent="0.25">
      <c r="A8" s="70">
        <f>Rank!B7</f>
        <v>0</v>
      </c>
      <c r="B8" s="71">
        <f>Rank!C7</f>
        <v>0</v>
      </c>
      <c r="C8" s="71">
        <f>Rank!D7</f>
        <v>1</v>
      </c>
      <c r="D8" s="70" t="str">
        <f>'RANK U17'!B7</f>
        <v>Lucknow</v>
      </c>
      <c r="E8" s="71">
        <f>'RANK U17'!C7</f>
        <v>0</v>
      </c>
      <c r="F8" s="71">
        <f>'RANK U17'!D7</f>
        <v>1</v>
      </c>
      <c r="G8" s="70" t="str">
        <f>RANKU19B!B7</f>
        <v>Shillong</v>
      </c>
      <c r="H8" s="71">
        <f>RANKU19B!C7</f>
        <v>0</v>
      </c>
      <c r="I8" s="71">
        <f>RANKU19B!D7</f>
        <v>1</v>
      </c>
      <c r="J8" s="70">
        <f>RANKU14G!B7</f>
        <v>0</v>
      </c>
      <c r="K8" s="71">
        <f>RANKU14G!C7</f>
        <v>0</v>
      </c>
      <c r="L8" s="71">
        <f>RANKU14G!D7</f>
        <v>1</v>
      </c>
      <c r="M8" s="70" t="str">
        <f>RANKU17G!B7</f>
        <v>Lucknow</v>
      </c>
      <c r="N8" s="71">
        <f>RANKU17G!C7</f>
        <v>0</v>
      </c>
      <c r="O8" s="71">
        <f>RANKU17G!D7</f>
        <v>1</v>
      </c>
      <c r="P8" s="70" t="str">
        <f>'RANK U19G'!B7</f>
        <v>Bhopal</v>
      </c>
      <c r="Q8" s="71">
        <f>'RANK U19G'!C7</f>
        <v>0</v>
      </c>
      <c r="R8" s="71">
        <f>'RANK U19G'!D7</f>
        <v>1</v>
      </c>
    </row>
    <row r="9" spans="1:18" s="1" customFormat="1" ht="39.950000000000003" customHeight="1" x14ac:dyDescent="0.25">
      <c r="A9" s="70">
        <f>Rank!B8</f>
        <v>0</v>
      </c>
      <c r="B9" s="71">
        <f>Rank!C8</f>
        <v>0</v>
      </c>
      <c r="C9" s="71">
        <f>Rank!D8</f>
        <v>1</v>
      </c>
      <c r="D9" s="70" t="str">
        <f>'RANK U17'!B8</f>
        <v>Patna</v>
      </c>
      <c r="E9" s="71">
        <f>'RANK U17'!C8</f>
        <v>0</v>
      </c>
      <c r="F9" s="71">
        <f>'RANK U17'!D8</f>
        <v>1</v>
      </c>
      <c r="G9" s="70" t="str">
        <f>RANKU19B!B8</f>
        <v>Patna</v>
      </c>
      <c r="H9" s="71">
        <f>RANKU19B!C8</f>
        <v>0</v>
      </c>
      <c r="I9" s="71">
        <f>RANKU19B!D8</f>
        <v>1</v>
      </c>
      <c r="J9" s="70">
        <f>RANKU14G!B8</f>
        <v>0</v>
      </c>
      <c r="K9" s="71">
        <f>RANKU14G!C8</f>
        <v>0</v>
      </c>
      <c r="L9" s="71">
        <f>RANKU14G!D8</f>
        <v>1</v>
      </c>
      <c r="M9" s="70" t="str">
        <f>RANKU17G!B8</f>
        <v>Bhopal</v>
      </c>
      <c r="N9" s="71">
        <f>RANKU17G!C8</f>
        <v>0</v>
      </c>
      <c r="O9" s="71">
        <f>RANKU17G!D8</f>
        <v>1</v>
      </c>
      <c r="P9" s="70" t="str">
        <f>'RANK U19G'!B8</f>
        <v>Lucknow</v>
      </c>
      <c r="Q9" s="71">
        <f>'RANK U19G'!C8</f>
        <v>0</v>
      </c>
      <c r="R9" s="71">
        <f>'RANK U19G'!D8</f>
        <v>1</v>
      </c>
    </row>
    <row r="10" spans="1:18" s="1" customFormat="1" ht="39.950000000000003" customHeight="1" x14ac:dyDescent="0.25">
      <c r="A10" s="70">
        <f>Rank!B9</f>
        <v>0</v>
      </c>
      <c r="B10" s="71">
        <f>Rank!C9</f>
        <v>0</v>
      </c>
      <c r="C10" s="71">
        <f>Rank!D9</f>
        <v>1</v>
      </c>
      <c r="D10" s="70" t="str">
        <f>'RANK U17'!B9</f>
        <v>Pune</v>
      </c>
      <c r="E10" s="71">
        <f>'RANK U17'!C9</f>
        <v>0</v>
      </c>
      <c r="F10" s="71">
        <f>'RANK U17'!D9</f>
        <v>1</v>
      </c>
      <c r="G10" s="70" t="str">
        <f>RANKU19B!B9</f>
        <v>Hyderabad</v>
      </c>
      <c r="H10" s="71">
        <f>RANKU19B!C9</f>
        <v>0</v>
      </c>
      <c r="I10" s="71">
        <f>RANKU19B!D9</f>
        <v>1</v>
      </c>
      <c r="J10" s="70">
        <f>RANKU14G!B9</f>
        <v>0</v>
      </c>
      <c r="K10" s="71">
        <f>RANKU14G!C9</f>
        <v>0</v>
      </c>
      <c r="L10" s="71">
        <f>RANKU14G!D9</f>
        <v>1</v>
      </c>
      <c r="M10" s="70" t="str">
        <f>RANKU17G!B9</f>
        <v>Hyderabad</v>
      </c>
      <c r="N10" s="71">
        <f>RANKU17G!C9</f>
        <v>0</v>
      </c>
      <c r="O10" s="71">
        <f>RANKU17G!D9</f>
        <v>1</v>
      </c>
      <c r="P10" s="70" t="str">
        <f>'RANK U19G'!B9</f>
        <v>Chandigarh</v>
      </c>
      <c r="Q10" s="71">
        <f>'RANK U19G'!C9</f>
        <v>0</v>
      </c>
      <c r="R10" s="71">
        <f>'RANK U19G'!D9</f>
        <v>1</v>
      </c>
    </row>
    <row r="11" spans="1:18" ht="39.950000000000003" customHeight="1" x14ac:dyDescent="0.25">
      <c r="A11" s="70">
        <f>Rank!B10</f>
        <v>0</v>
      </c>
      <c r="B11" s="71">
        <f>Rank!C10</f>
        <v>0</v>
      </c>
      <c r="C11" s="71">
        <f>Rank!D10</f>
        <v>1</v>
      </c>
      <c r="D11" s="70">
        <f>'RANK U17'!B10</f>
        <v>0</v>
      </c>
      <c r="E11" s="71">
        <f>'RANK U17'!C10</f>
        <v>0</v>
      </c>
      <c r="F11" s="71">
        <f>'RANK U17'!D10</f>
        <v>1</v>
      </c>
      <c r="G11" s="70" t="str">
        <f>RANKU19B!B10</f>
        <v>Pune</v>
      </c>
      <c r="H11" s="71">
        <f>RANKU19B!C10</f>
        <v>0</v>
      </c>
      <c r="I11" s="71">
        <f>RANKU19B!D10</f>
        <v>1</v>
      </c>
      <c r="J11" s="70">
        <f>RANKU14G!B10</f>
        <v>0</v>
      </c>
      <c r="K11" s="71">
        <f>RANKU14G!C10</f>
        <v>0</v>
      </c>
      <c r="L11" s="71">
        <f>RANKU14G!D10</f>
        <v>1</v>
      </c>
      <c r="M11" s="70" t="str">
        <f>RANKU17G!B10</f>
        <v>Pune</v>
      </c>
      <c r="N11" s="71">
        <f>RANKU17G!C10</f>
        <v>0</v>
      </c>
      <c r="O11" s="71">
        <f>RANKU17G!D10</f>
        <v>1</v>
      </c>
      <c r="P11" s="70">
        <f>'RANK U19G'!B10</f>
        <v>0</v>
      </c>
      <c r="Q11" s="71">
        <f>'RANK U19G'!C10</f>
        <v>0</v>
      </c>
      <c r="R11" s="71">
        <f>'RANK U19G'!D10</f>
        <v>1</v>
      </c>
    </row>
  </sheetData>
  <mergeCells count="7">
    <mergeCell ref="A1:R1"/>
    <mergeCell ref="A2:C2"/>
    <mergeCell ref="D2:F2"/>
    <mergeCell ref="G2:I2"/>
    <mergeCell ref="J2:L2"/>
    <mergeCell ref="M2:O2"/>
    <mergeCell ref="P2:R2"/>
  </mergeCells>
  <conditionalFormatting sqref="F4:F11 I4:I11 C4:C11 L4:L11 O4:O11 R4:R11">
    <cfRule type="colorScale" priority="1">
      <colorScale>
        <cfvo type="min"/>
        <cfvo type="max"/>
        <color rgb="FF00B050"/>
        <color rgb="FFFF0000"/>
      </colorScale>
    </cfRule>
  </conditionalFormatting>
  <pageMargins left="0.39370078740157483" right="0.27559055118110237" top="0.74803149606299213" bottom="0.74803149606299213" header="0.31496062992125984" footer="0.31496062992125984"/>
  <pageSetup paperSize="190" scale="72" orientation="landscape" r:id="rId1"/>
  <headerFooter>
    <oddHeader>Prepared by SUNNY &amp;D&amp;RPage &amp;P</oddHeader>
    <oddFooter>&amp;LMarshal of Meet
(P.E.T. JNV Faridabad) &amp;RPrincipal
JNV Faridabad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view="pageBreakPreview" zoomScale="60" zoomScaleNormal="100" workbookViewId="0">
      <selection activeCell="C8" sqref="C8"/>
    </sheetView>
  </sheetViews>
  <sheetFormatPr defaultRowHeight="15" x14ac:dyDescent="0.25"/>
  <cols>
    <col min="1" max="1" width="18.85546875" customWidth="1"/>
    <col min="2" max="2" width="30.5703125" customWidth="1"/>
    <col min="3" max="3" width="51.28515625" customWidth="1"/>
    <col min="4" max="4" width="51.42578125" customWidth="1"/>
    <col min="5" max="5" width="23.7109375" style="123" customWidth="1"/>
    <col min="6" max="6" width="12" bestFit="1" customWidth="1"/>
    <col min="10" max="11" width="0" hidden="1" customWidth="1"/>
  </cols>
  <sheetData>
    <row r="1" spans="1:10" ht="87" customHeight="1" x14ac:dyDescent="0.25">
      <c r="A1" s="289" t="s">
        <v>151</v>
      </c>
      <c r="B1" s="289"/>
      <c r="C1" s="289"/>
      <c r="D1" s="289"/>
      <c r="E1" s="289"/>
      <c r="F1" s="289"/>
    </row>
    <row r="2" spans="1:10" ht="26.25" x14ac:dyDescent="0.4">
      <c r="A2" s="202" t="s">
        <v>120</v>
      </c>
      <c r="B2" s="202" t="s">
        <v>121</v>
      </c>
      <c r="C2" s="203" t="s">
        <v>122</v>
      </c>
      <c r="D2" s="202" t="s">
        <v>123</v>
      </c>
      <c r="E2" s="203" t="s">
        <v>153</v>
      </c>
      <c r="F2" s="202" t="s">
        <v>152</v>
      </c>
    </row>
    <row r="3" spans="1:10" ht="30" customHeight="1" x14ac:dyDescent="0.35">
      <c r="A3" s="192">
        <v>1</v>
      </c>
      <c r="B3" s="192"/>
      <c r="C3" s="193"/>
      <c r="D3" s="193"/>
      <c r="E3" s="194"/>
      <c r="F3" s="283" t="s">
        <v>154</v>
      </c>
    </row>
    <row r="4" spans="1:10" ht="30" customHeight="1" x14ac:dyDescent="0.35">
      <c r="A4" s="192">
        <v>2</v>
      </c>
      <c r="B4" s="192"/>
      <c r="C4" s="193"/>
      <c r="D4" s="193"/>
      <c r="E4" s="195"/>
      <c r="F4" s="284"/>
    </row>
    <row r="5" spans="1:10" ht="30" customHeight="1" x14ac:dyDescent="0.35">
      <c r="A5" s="192">
        <v>3</v>
      </c>
      <c r="B5" s="192"/>
      <c r="C5" s="193"/>
      <c r="D5" s="193"/>
      <c r="E5" s="195"/>
      <c r="F5" s="284"/>
      <c r="J5" s="223" t="s">
        <v>172</v>
      </c>
    </row>
    <row r="6" spans="1:10" ht="30" customHeight="1" x14ac:dyDescent="0.35">
      <c r="A6" s="192">
        <v>4</v>
      </c>
      <c r="B6" s="192"/>
      <c r="C6" s="193"/>
      <c r="D6" s="193"/>
      <c r="E6" s="195"/>
      <c r="F6" s="284"/>
      <c r="J6" s="223" t="s">
        <v>173</v>
      </c>
    </row>
    <row r="7" spans="1:10" ht="30" customHeight="1" x14ac:dyDescent="0.35">
      <c r="A7" s="192">
        <v>5</v>
      </c>
      <c r="B7" s="192"/>
      <c r="C7" s="193"/>
      <c r="D7" s="193"/>
      <c r="E7" s="195"/>
      <c r="F7" s="284"/>
      <c r="J7" s="223" t="s">
        <v>174</v>
      </c>
    </row>
    <row r="8" spans="1:10" ht="30" customHeight="1" x14ac:dyDescent="0.35">
      <c r="A8" s="192">
        <v>6</v>
      </c>
      <c r="B8" s="192"/>
      <c r="C8" s="193"/>
      <c r="D8" s="193"/>
      <c r="E8" s="195"/>
      <c r="F8" s="284"/>
      <c r="J8" s="223" t="s">
        <v>175</v>
      </c>
    </row>
    <row r="9" spans="1:10" ht="30" customHeight="1" x14ac:dyDescent="0.35">
      <c r="A9" s="192">
        <v>7</v>
      </c>
      <c r="B9" s="192"/>
      <c r="C9" s="193"/>
      <c r="D9" s="193"/>
      <c r="E9" s="195"/>
      <c r="F9" s="284"/>
      <c r="J9" s="223" t="s">
        <v>176</v>
      </c>
    </row>
    <row r="10" spans="1:10" ht="30" customHeight="1" x14ac:dyDescent="0.35">
      <c r="A10" s="192">
        <v>8</v>
      </c>
      <c r="B10" s="192"/>
      <c r="C10" s="193"/>
      <c r="D10" s="193"/>
      <c r="E10" s="195"/>
      <c r="F10" s="284"/>
      <c r="J10" s="223" t="s">
        <v>61</v>
      </c>
    </row>
    <row r="11" spans="1:10" ht="30" customHeight="1" x14ac:dyDescent="0.35">
      <c r="A11" s="192">
        <v>9</v>
      </c>
      <c r="B11" s="192"/>
      <c r="C11" s="193"/>
      <c r="D11" s="193"/>
      <c r="E11" s="195"/>
      <c r="F11" s="284"/>
    </row>
    <row r="12" spans="1:10" ht="30" customHeight="1" x14ac:dyDescent="0.35">
      <c r="A12" s="192">
        <v>10</v>
      </c>
      <c r="B12" s="192"/>
      <c r="C12" s="193"/>
      <c r="D12" s="193"/>
      <c r="E12" s="195"/>
      <c r="F12" s="284"/>
    </row>
    <row r="13" spans="1:10" ht="30" customHeight="1" x14ac:dyDescent="0.35">
      <c r="A13" s="192">
        <v>11</v>
      </c>
      <c r="B13" s="192"/>
      <c r="C13" s="193"/>
      <c r="D13" s="193"/>
      <c r="E13" s="195"/>
      <c r="F13" s="284"/>
    </row>
    <row r="14" spans="1:10" ht="30" customHeight="1" x14ac:dyDescent="0.35">
      <c r="A14" s="192">
        <v>12</v>
      </c>
      <c r="B14" s="192"/>
      <c r="C14" s="193"/>
      <c r="D14" s="193"/>
      <c r="E14" s="195"/>
      <c r="F14" s="284"/>
    </row>
    <row r="15" spans="1:10" ht="30" customHeight="1" x14ac:dyDescent="0.35">
      <c r="A15" s="192">
        <v>13</v>
      </c>
      <c r="B15" s="192"/>
      <c r="C15" s="193"/>
      <c r="D15" s="193"/>
      <c r="E15" s="195"/>
      <c r="F15" s="284"/>
    </row>
    <row r="16" spans="1:10" ht="30" customHeight="1" x14ac:dyDescent="0.35">
      <c r="A16" s="192">
        <v>14</v>
      </c>
      <c r="B16" s="192"/>
      <c r="C16" s="193"/>
      <c r="D16" s="193"/>
      <c r="E16" s="195"/>
      <c r="F16" s="284"/>
    </row>
    <row r="17" spans="1:6" ht="30" customHeight="1" x14ac:dyDescent="0.35">
      <c r="A17" s="192">
        <v>15</v>
      </c>
      <c r="B17" s="192"/>
      <c r="C17" s="193"/>
      <c r="D17" s="193"/>
      <c r="E17" s="195"/>
      <c r="F17" s="284"/>
    </row>
    <row r="18" spans="1:6" ht="30" customHeight="1" x14ac:dyDescent="0.35">
      <c r="A18" s="192">
        <v>16</v>
      </c>
      <c r="B18" s="192"/>
      <c r="C18" s="193"/>
      <c r="D18" s="193"/>
      <c r="E18" s="195"/>
      <c r="F18" s="284"/>
    </row>
    <row r="19" spans="1:6" ht="30" customHeight="1" x14ac:dyDescent="0.35">
      <c r="A19" s="192">
        <v>17</v>
      </c>
      <c r="B19" s="192"/>
      <c r="C19" s="193"/>
      <c r="D19" s="193"/>
      <c r="E19" s="195"/>
      <c r="F19" s="285"/>
    </row>
    <row r="20" spans="1:6" ht="30" customHeight="1" x14ac:dyDescent="0.35">
      <c r="A20" s="192">
        <v>18</v>
      </c>
      <c r="B20" s="192"/>
      <c r="C20" s="193"/>
      <c r="D20" s="193"/>
      <c r="E20" s="195"/>
      <c r="F20" s="286" t="s">
        <v>155</v>
      </c>
    </row>
    <row r="21" spans="1:6" ht="30" customHeight="1" x14ac:dyDescent="0.35">
      <c r="A21" s="192">
        <v>19</v>
      </c>
      <c r="B21" s="192"/>
      <c r="C21" s="193"/>
      <c r="D21" s="193"/>
      <c r="E21" s="195"/>
      <c r="F21" s="287"/>
    </row>
    <row r="22" spans="1:6" ht="30" customHeight="1" x14ac:dyDescent="0.35">
      <c r="A22" s="192">
        <v>20</v>
      </c>
      <c r="B22" s="192"/>
      <c r="C22" s="193"/>
      <c r="D22" s="193"/>
      <c r="E22" s="195"/>
      <c r="F22" s="287"/>
    </row>
    <row r="23" spans="1:6" ht="30" customHeight="1" x14ac:dyDescent="0.35">
      <c r="A23" s="192">
        <v>21</v>
      </c>
      <c r="B23" s="192"/>
      <c r="C23" s="193"/>
      <c r="D23" s="193"/>
      <c r="E23" s="195"/>
      <c r="F23" s="287"/>
    </row>
    <row r="24" spans="1:6" ht="30" customHeight="1" x14ac:dyDescent="0.35">
      <c r="A24" s="192">
        <v>22</v>
      </c>
      <c r="B24" s="192"/>
      <c r="C24" s="193"/>
      <c r="D24" s="193"/>
      <c r="E24" s="195"/>
      <c r="F24" s="287"/>
    </row>
    <row r="25" spans="1:6" ht="30" customHeight="1" x14ac:dyDescent="0.35">
      <c r="A25" s="192">
        <v>23</v>
      </c>
      <c r="B25" s="192"/>
      <c r="C25" s="193"/>
      <c r="D25" s="193"/>
      <c r="E25" s="195"/>
      <c r="F25" s="287"/>
    </row>
    <row r="26" spans="1:6" ht="30" customHeight="1" x14ac:dyDescent="0.35">
      <c r="A26" s="192">
        <v>24</v>
      </c>
      <c r="B26" s="192"/>
      <c r="C26" s="193"/>
      <c r="D26" s="193"/>
      <c r="E26" s="195"/>
      <c r="F26" s="287"/>
    </row>
    <row r="27" spans="1:6" ht="30" customHeight="1" x14ac:dyDescent="0.35">
      <c r="A27" s="196">
        <v>25</v>
      </c>
      <c r="B27" s="196"/>
      <c r="C27" s="197"/>
      <c r="D27" s="197"/>
      <c r="E27" s="198"/>
      <c r="F27" s="287"/>
    </row>
    <row r="28" spans="1:6" ht="30" customHeight="1" x14ac:dyDescent="0.35">
      <c r="A28" s="196">
        <v>26</v>
      </c>
      <c r="B28" s="196"/>
      <c r="C28" s="197"/>
      <c r="D28" s="197"/>
      <c r="E28" s="198"/>
      <c r="F28" s="287"/>
    </row>
    <row r="29" spans="1:6" ht="30" customHeight="1" x14ac:dyDescent="0.35">
      <c r="A29" s="196">
        <v>27</v>
      </c>
      <c r="B29" s="196"/>
      <c r="C29" s="197"/>
      <c r="D29" s="197"/>
      <c r="E29" s="198"/>
      <c r="F29" s="287"/>
    </row>
    <row r="30" spans="1:6" ht="30" customHeight="1" x14ac:dyDescent="0.35">
      <c r="A30" s="196">
        <v>28</v>
      </c>
      <c r="B30" s="196"/>
      <c r="C30" s="197"/>
      <c r="D30" s="197"/>
      <c r="E30" s="198"/>
      <c r="F30" s="287"/>
    </row>
    <row r="31" spans="1:6" ht="30" customHeight="1" x14ac:dyDescent="0.35">
      <c r="A31" s="196">
        <v>29</v>
      </c>
      <c r="B31" s="196"/>
      <c r="C31" s="197"/>
      <c r="D31" s="197"/>
      <c r="E31" s="198"/>
      <c r="F31" s="287"/>
    </row>
    <row r="32" spans="1:6" ht="30" customHeight="1" x14ac:dyDescent="0.35">
      <c r="A32" s="196">
        <v>30</v>
      </c>
      <c r="B32" s="196"/>
      <c r="C32" s="197"/>
      <c r="D32" s="197"/>
      <c r="E32" s="198"/>
      <c r="F32" s="287"/>
    </row>
    <row r="33" spans="1:6" ht="30" customHeight="1" x14ac:dyDescent="0.35">
      <c r="A33" s="196">
        <v>31</v>
      </c>
      <c r="B33" s="196"/>
      <c r="C33" s="197"/>
      <c r="D33" s="197"/>
      <c r="E33" s="198"/>
      <c r="F33" s="287"/>
    </row>
    <row r="34" spans="1:6" ht="30" customHeight="1" x14ac:dyDescent="0.35">
      <c r="A34" s="196">
        <v>32</v>
      </c>
      <c r="B34" s="196"/>
      <c r="C34" s="197"/>
      <c r="D34" s="197"/>
      <c r="E34" s="198"/>
      <c r="F34" s="287"/>
    </row>
    <row r="35" spans="1:6" ht="30" customHeight="1" x14ac:dyDescent="0.35">
      <c r="A35" s="196">
        <v>33</v>
      </c>
      <c r="B35" s="196"/>
      <c r="C35" s="197"/>
      <c r="D35" s="197"/>
      <c r="E35" s="198"/>
      <c r="F35" s="287"/>
    </row>
    <row r="36" spans="1:6" ht="30" customHeight="1" x14ac:dyDescent="0.35">
      <c r="A36" s="196">
        <v>34</v>
      </c>
      <c r="B36" s="196"/>
      <c r="C36" s="197"/>
      <c r="D36" s="197"/>
      <c r="E36" s="198"/>
      <c r="F36" s="287"/>
    </row>
    <row r="37" spans="1:6" ht="30" customHeight="1" x14ac:dyDescent="0.35">
      <c r="A37" s="196">
        <v>35</v>
      </c>
      <c r="B37" s="196"/>
      <c r="C37" s="197"/>
      <c r="D37" s="197"/>
      <c r="E37" s="198"/>
      <c r="F37" s="287"/>
    </row>
    <row r="38" spans="1:6" ht="30" customHeight="1" x14ac:dyDescent="0.35">
      <c r="A38" s="196">
        <v>36</v>
      </c>
      <c r="B38" s="196"/>
      <c r="C38" s="197"/>
      <c r="D38" s="197"/>
      <c r="E38" s="198"/>
      <c r="F38" s="288"/>
    </row>
    <row r="39" spans="1:6" ht="30" customHeight="1" x14ac:dyDescent="0.35">
      <c r="A39" s="199">
        <v>37</v>
      </c>
      <c r="B39" s="199"/>
      <c r="C39" s="200"/>
      <c r="D39" s="200"/>
      <c r="E39" s="201"/>
      <c r="F39" s="282" t="s">
        <v>156</v>
      </c>
    </row>
    <row r="40" spans="1:6" ht="30" customHeight="1" x14ac:dyDescent="0.35">
      <c r="A40" s="199">
        <v>38</v>
      </c>
      <c r="B40" s="199"/>
      <c r="C40" s="200"/>
      <c r="D40" s="200"/>
      <c r="E40" s="201"/>
      <c r="F40" s="282"/>
    </row>
    <row r="41" spans="1:6" ht="30" customHeight="1" x14ac:dyDescent="0.35">
      <c r="A41" s="199">
        <v>39</v>
      </c>
      <c r="B41" s="199"/>
      <c r="C41" s="200"/>
      <c r="D41" s="200"/>
      <c r="E41" s="201"/>
      <c r="F41" s="282"/>
    </row>
    <row r="42" spans="1:6" ht="30" customHeight="1" x14ac:dyDescent="0.35">
      <c r="A42" s="199">
        <v>40</v>
      </c>
      <c r="B42" s="199"/>
      <c r="C42" s="200"/>
      <c r="D42" s="200"/>
      <c r="E42" s="201"/>
      <c r="F42" s="282"/>
    </row>
    <row r="43" spans="1:6" ht="30" customHeight="1" x14ac:dyDescent="0.35">
      <c r="A43" s="199">
        <v>41</v>
      </c>
      <c r="B43" s="199"/>
      <c r="C43" s="200"/>
      <c r="D43" s="200"/>
      <c r="E43" s="201"/>
      <c r="F43" s="282"/>
    </row>
    <row r="44" spans="1:6" ht="30" customHeight="1" x14ac:dyDescent="0.35">
      <c r="A44" s="199">
        <v>42</v>
      </c>
      <c r="B44" s="199"/>
      <c r="C44" s="200"/>
      <c r="D44" s="200"/>
      <c r="E44" s="201"/>
      <c r="F44" s="282"/>
    </row>
    <row r="48" spans="1:6" x14ac:dyDescent="0.25">
      <c r="A48" s="2" t="s">
        <v>60</v>
      </c>
      <c r="B48" s="3">
        <f>COUNTIF(B3:B44,A48)</f>
        <v>0</v>
      </c>
    </row>
    <row r="49" spans="1:2" x14ac:dyDescent="0.25">
      <c r="A49" s="2" t="s">
        <v>76</v>
      </c>
      <c r="B49" s="3">
        <f>COUNTIF(B3:B45,A49)</f>
        <v>0</v>
      </c>
    </row>
    <row r="50" spans="1:2" x14ac:dyDescent="0.25">
      <c r="A50" s="2" t="s">
        <v>58</v>
      </c>
      <c r="B50" s="3">
        <f>COUNTIF(B3:B44,A50)</f>
        <v>0</v>
      </c>
    </row>
    <row r="51" spans="1:2" x14ac:dyDescent="0.25">
      <c r="A51" s="2" t="s">
        <v>57</v>
      </c>
      <c r="B51" s="3">
        <f>COUNTIF(B3:B44,A51)</f>
        <v>0</v>
      </c>
    </row>
    <row r="52" spans="1:2" x14ac:dyDescent="0.25">
      <c r="A52" s="2" t="s">
        <v>56</v>
      </c>
      <c r="B52" s="3">
        <f>COUNTIF(B3:B44,A52)</f>
        <v>0</v>
      </c>
    </row>
    <row r="53" spans="1:2" x14ac:dyDescent="0.25">
      <c r="A53" s="2" t="s">
        <v>77</v>
      </c>
      <c r="B53" s="3">
        <f>COUNTIF(B3:B44,A53)</f>
        <v>0</v>
      </c>
    </row>
    <row r="54" spans="1:2" x14ac:dyDescent="0.25">
      <c r="A54" s="2" t="s">
        <v>126</v>
      </c>
      <c r="B54" s="122">
        <f>SUM(B48:B53)</f>
        <v>0</v>
      </c>
    </row>
  </sheetData>
  <mergeCells count="4">
    <mergeCell ref="F39:F44"/>
    <mergeCell ref="F3:F19"/>
    <mergeCell ref="F20:F38"/>
    <mergeCell ref="A1:F1"/>
  </mergeCells>
  <dataValidations count="1">
    <dataValidation type="list" allowBlank="1" showInputMessage="1" showErrorMessage="1" prompt="CHOOSE FROM THE DROP DOWN LIST" sqref="B3:B44">
      <formula1>$J$5:$J$10</formula1>
    </dataValidation>
  </dataValidations>
  <pageMargins left="0.39370078740157483" right="0.27559055118110237" top="0.74803149606299213" bottom="0.74803149606299213" header="0.31496062992125984" footer="0.31496062992125984"/>
  <pageSetup paperSize="190" scale="69" orientation="landscape" r:id="rId1"/>
  <headerFooter>
    <oddHeader>Prepared by SUNNY &amp;D&amp;RPage &amp;P</oddHeader>
    <oddFooter>&amp;LMarshal of Meet
(P.E.T. JNV Faridabad) &amp;RPrincipal
JNV Faridabad</oddFooter>
  </headerFooter>
  <rowBreaks count="2" manualBreakCount="2">
    <brk id="19" max="5" man="1"/>
    <brk id="44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view="pageBreakPreview" topLeftCell="A5" zoomScale="90" zoomScaleNormal="100" zoomScaleSheetLayoutView="90" workbookViewId="0">
      <selection activeCell="E13" sqref="E13"/>
    </sheetView>
  </sheetViews>
  <sheetFormatPr defaultRowHeight="15" x14ac:dyDescent="0.25"/>
  <cols>
    <col min="1" max="1" width="12.7109375" bestFit="1" customWidth="1"/>
    <col min="2" max="2" width="9.7109375" bestFit="1" customWidth="1"/>
    <col min="3" max="3" width="13.42578125" bestFit="1" customWidth="1"/>
    <col min="4" max="4" width="8" bestFit="1" customWidth="1"/>
    <col min="5" max="5" width="14.140625" bestFit="1" customWidth="1"/>
    <col min="6" max="6" width="11.140625" bestFit="1" customWidth="1"/>
    <col min="7" max="7" width="11.5703125" customWidth="1"/>
    <col min="8" max="8" width="10.28515625" customWidth="1"/>
    <col min="9" max="9" width="9.140625" bestFit="1" customWidth="1"/>
    <col min="10" max="10" width="13.7109375" bestFit="1" customWidth="1"/>
    <col min="11" max="11" width="10.28515625" bestFit="1" customWidth="1"/>
    <col min="13" max="13" width="11" hidden="1" customWidth="1"/>
  </cols>
  <sheetData>
    <row r="1" spans="1:13" ht="97.5" customHeight="1" x14ac:dyDescent="0.35">
      <c r="A1" s="262" t="s">
        <v>159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</row>
    <row r="2" spans="1:13" ht="30" customHeight="1" x14ac:dyDescent="0.25">
      <c r="A2" s="205" t="s">
        <v>128</v>
      </c>
      <c r="B2" s="205" t="s">
        <v>49</v>
      </c>
      <c r="C2" s="205" t="s">
        <v>135</v>
      </c>
      <c r="D2" s="205" t="s">
        <v>38</v>
      </c>
      <c r="E2" s="205" t="s">
        <v>39</v>
      </c>
      <c r="F2" s="205" t="s">
        <v>40</v>
      </c>
      <c r="G2" s="205" t="s">
        <v>41</v>
      </c>
      <c r="H2" s="205" t="s">
        <v>42</v>
      </c>
      <c r="I2" s="205" t="s">
        <v>43</v>
      </c>
      <c r="J2" s="205" t="s">
        <v>45</v>
      </c>
      <c r="K2" s="205" t="s">
        <v>44</v>
      </c>
    </row>
    <row r="3" spans="1:13" s="4" customFormat="1" ht="54.75" customHeight="1" x14ac:dyDescent="0.25">
      <c r="A3" s="220" t="s">
        <v>129</v>
      </c>
      <c r="B3" s="209"/>
      <c r="C3" s="221"/>
      <c r="D3" s="206" t="str">
        <f>IF(B3="Jaipur",5,IF(C3="Jaipur","3","0"))</f>
        <v>0</v>
      </c>
      <c r="E3" s="206" t="str">
        <f>IF(B3="Chandigarh","5",IF(C3="Chandigarh","3","0"))</f>
        <v>0</v>
      </c>
      <c r="F3" s="206" t="str">
        <f>IF(B3="Lucknow","5",IF(C3="Lucknow","3","0"))</f>
        <v>0</v>
      </c>
      <c r="G3" s="206" t="str">
        <f>IF(B3="Patna","5",IF(C3="Patna","3","0"))</f>
        <v>0</v>
      </c>
      <c r="H3" s="206" t="str">
        <f>IF(B3="Pune","5",IF(C3="Pune","3","0"))</f>
        <v>0</v>
      </c>
      <c r="I3" s="206" t="str">
        <f>IF(B3="Bhopal","5",IF(C3="Bhopal","3","0"))</f>
        <v>0</v>
      </c>
      <c r="J3" s="206" t="str">
        <f>IF(B3="Hyderabad","5",IF(C3="Hyderabad","3","0"))</f>
        <v>0</v>
      </c>
      <c r="K3" s="206" t="str">
        <f>IF(B3="Shillong","5",IF(C3="Shillong","3","0"))</f>
        <v>0</v>
      </c>
    </row>
    <row r="4" spans="1:13" s="4" customFormat="1" ht="54.75" customHeight="1" x14ac:dyDescent="0.25">
      <c r="A4" s="220" t="s">
        <v>130</v>
      </c>
      <c r="B4" s="209"/>
      <c r="C4" s="221"/>
      <c r="D4" s="206" t="str">
        <f>IF(B4="Jaipur","5",IF(C4="Jaipur","3","0"))</f>
        <v>0</v>
      </c>
      <c r="E4" s="206" t="str">
        <f t="shared" ref="E4:E8" si="0">IF(B4="Chandigarh","5",IF(C4="Chandigarh","3","0"))</f>
        <v>0</v>
      </c>
      <c r="F4" s="206" t="str">
        <f t="shared" ref="F4:F8" si="1">IF(B4="Lucknow","5",IF(C4="Lucknow","3","0"))</f>
        <v>0</v>
      </c>
      <c r="G4" s="206" t="str">
        <f t="shared" ref="G4:G8" si="2">IF(B4="Patna","5",IF(C4="Patna","3","0"))</f>
        <v>0</v>
      </c>
      <c r="H4" s="206" t="str">
        <f t="shared" ref="H4:H8" si="3">IF(B4="Pune","5",IF(C4="Pune","3","0"))</f>
        <v>0</v>
      </c>
      <c r="I4" s="206" t="str">
        <f t="shared" ref="I4:I8" si="4">IF(B4="Bhopal","5",IF(C4="Bhopal","3","0"))</f>
        <v>0</v>
      </c>
      <c r="J4" s="206" t="str">
        <f t="shared" ref="J4:J8" si="5">IF(B4="Hyderabad","5",IF(C4="Hyderabad","3","0"))</f>
        <v>0</v>
      </c>
      <c r="K4" s="206" t="str">
        <f t="shared" ref="K4:K8" si="6">IF(B4="Shillong","5",IF(C4="Shillong","3","0"))</f>
        <v>0</v>
      </c>
    </row>
    <row r="5" spans="1:13" s="4" customFormat="1" ht="54.75" customHeight="1" x14ac:dyDescent="0.25">
      <c r="A5" s="220" t="s">
        <v>131</v>
      </c>
      <c r="B5" s="209"/>
      <c r="C5" s="221"/>
      <c r="D5" s="206" t="str">
        <f t="shared" ref="D5:D8" si="7">IF(B5="Jaipur","5",IF(C5="Jaipur","3","0"))</f>
        <v>0</v>
      </c>
      <c r="E5" s="206" t="str">
        <f t="shared" si="0"/>
        <v>0</v>
      </c>
      <c r="F5" s="206" t="str">
        <f t="shared" si="1"/>
        <v>0</v>
      </c>
      <c r="G5" s="206" t="str">
        <f t="shared" si="2"/>
        <v>0</v>
      </c>
      <c r="H5" s="206" t="str">
        <f t="shared" si="3"/>
        <v>0</v>
      </c>
      <c r="I5" s="206" t="str">
        <f t="shared" si="4"/>
        <v>0</v>
      </c>
      <c r="J5" s="206" t="str">
        <f t="shared" si="5"/>
        <v>0</v>
      </c>
      <c r="K5" s="206" t="str">
        <f t="shared" si="6"/>
        <v>0</v>
      </c>
    </row>
    <row r="6" spans="1:13" s="4" customFormat="1" ht="54.75" customHeight="1" x14ac:dyDescent="0.25">
      <c r="A6" s="220" t="s">
        <v>132</v>
      </c>
      <c r="B6" s="209"/>
      <c r="C6" s="221"/>
      <c r="D6" s="206" t="str">
        <f t="shared" si="7"/>
        <v>0</v>
      </c>
      <c r="E6" s="206" t="str">
        <f t="shared" si="0"/>
        <v>0</v>
      </c>
      <c r="F6" s="206" t="str">
        <f t="shared" si="1"/>
        <v>0</v>
      </c>
      <c r="G6" s="206" t="str">
        <f t="shared" si="2"/>
        <v>0</v>
      </c>
      <c r="H6" s="206" t="str">
        <f t="shared" si="3"/>
        <v>0</v>
      </c>
      <c r="I6" s="206" t="str">
        <f t="shared" si="4"/>
        <v>0</v>
      </c>
      <c r="J6" s="206" t="str">
        <f>IF(B6="Hyderabad","5",IF(C6="Hyderabad","3","0"))</f>
        <v>0</v>
      </c>
      <c r="K6" s="206" t="str">
        <f t="shared" si="6"/>
        <v>0</v>
      </c>
      <c r="M6" s="4" t="s">
        <v>101</v>
      </c>
    </row>
    <row r="7" spans="1:13" s="4" customFormat="1" ht="54.75" customHeight="1" x14ac:dyDescent="0.25">
      <c r="A7" s="220" t="s">
        <v>133</v>
      </c>
      <c r="B7" s="209"/>
      <c r="C7" s="221"/>
      <c r="D7" s="206" t="str">
        <f t="shared" si="7"/>
        <v>0</v>
      </c>
      <c r="E7" s="206" t="str">
        <f t="shared" si="0"/>
        <v>0</v>
      </c>
      <c r="F7" s="206" t="str">
        <f t="shared" si="1"/>
        <v>0</v>
      </c>
      <c r="G7" s="206" t="str">
        <f t="shared" si="2"/>
        <v>0</v>
      </c>
      <c r="H7" s="206" t="str">
        <f t="shared" si="3"/>
        <v>0</v>
      </c>
      <c r="I7" s="206" t="str">
        <f t="shared" si="4"/>
        <v>0</v>
      </c>
      <c r="J7" s="206" t="str">
        <f t="shared" si="5"/>
        <v>0</v>
      </c>
      <c r="K7" s="206" t="str">
        <f t="shared" si="6"/>
        <v>0</v>
      </c>
      <c r="M7" s="4" t="s">
        <v>38</v>
      </c>
    </row>
    <row r="8" spans="1:13" s="4" customFormat="1" ht="54.75" customHeight="1" x14ac:dyDescent="0.25">
      <c r="A8" s="220" t="s">
        <v>134</v>
      </c>
      <c r="B8" s="209"/>
      <c r="C8" s="221"/>
      <c r="D8" s="206" t="str">
        <f t="shared" si="7"/>
        <v>0</v>
      </c>
      <c r="E8" s="206" t="str">
        <f t="shared" si="0"/>
        <v>0</v>
      </c>
      <c r="F8" s="206" t="str">
        <f t="shared" si="1"/>
        <v>0</v>
      </c>
      <c r="G8" s="206" t="str">
        <f t="shared" si="2"/>
        <v>0</v>
      </c>
      <c r="H8" s="206" t="str">
        <f t="shared" si="3"/>
        <v>0</v>
      </c>
      <c r="I8" s="206" t="str">
        <f t="shared" si="4"/>
        <v>0</v>
      </c>
      <c r="J8" s="206" t="str">
        <f t="shared" si="5"/>
        <v>0</v>
      </c>
      <c r="K8" s="206" t="str">
        <f t="shared" si="6"/>
        <v>0</v>
      </c>
      <c r="M8" s="4" t="s">
        <v>39</v>
      </c>
    </row>
    <row r="9" spans="1:13" ht="39.950000000000003" customHeight="1" x14ac:dyDescent="0.25">
      <c r="A9" s="290" t="s">
        <v>145</v>
      </c>
      <c r="B9" s="290"/>
      <c r="C9" s="290"/>
      <c r="D9" s="222">
        <f>D3+D4+D5+D6+D7+D8</f>
        <v>0</v>
      </c>
      <c r="E9" s="222">
        <f t="shared" ref="E9:K9" si="8">E3+E4+E5+E6+E7+E8</f>
        <v>0</v>
      </c>
      <c r="F9" s="222">
        <f t="shared" si="8"/>
        <v>0</v>
      </c>
      <c r="G9" s="222">
        <f t="shared" si="8"/>
        <v>0</v>
      </c>
      <c r="H9" s="222">
        <f t="shared" si="8"/>
        <v>0</v>
      </c>
      <c r="I9" s="222">
        <f t="shared" si="8"/>
        <v>0</v>
      </c>
      <c r="J9" s="222">
        <f t="shared" si="8"/>
        <v>0</v>
      </c>
      <c r="K9" s="222">
        <f t="shared" si="8"/>
        <v>0</v>
      </c>
      <c r="M9" t="s">
        <v>40</v>
      </c>
    </row>
    <row r="10" spans="1:13" x14ac:dyDescent="0.25">
      <c r="M10" t="s">
        <v>42</v>
      </c>
    </row>
    <row r="11" spans="1:13" x14ac:dyDescent="0.25">
      <c r="M11" t="s">
        <v>43</v>
      </c>
    </row>
    <row r="12" spans="1:13" x14ac:dyDescent="0.25">
      <c r="M12" t="s">
        <v>45</v>
      </c>
    </row>
    <row r="13" spans="1:13" x14ac:dyDescent="0.25">
      <c r="M13" t="s">
        <v>44</v>
      </c>
    </row>
  </sheetData>
  <mergeCells count="2">
    <mergeCell ref="A9:C9"/>
    <mergeCell ref="A1:K1"/>
  </mergeCells>
  <dataValidations count="1">
    <dataValidation type="list" allowBlank="1" showInputMessage="1" showErrorMessage="1" sqref="B3:C8">
      <formula1>$M$6:$M$13</formula1>
    </dataValidation>
  </dataValidations>
  <pageMargins left="0.39370078740157483" right="0.27559055118110237" top="0.74803149606299213" bottom="0.74803149606299213" header="0.31496062992125984" footer="0.31496062992125984"/>
  <pageSetup paperSize="190" scale="72" orientation="landscape" r:id="rId1"/>
  <headerFooter>
    <oddHeader>Prepared by SUNNY &amp;D&amp;RPage &amp;P</oddHeader>
    <oddFooter>&amp;LMarshal of Meet
(P.E.T. JNV Faridabad) &amp;RPrincipal
JNV Faridabad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B3" sqref="B3:D8"/>
    </sheetView>
  </sheetViews>
  <sheetFormatPr defaultRowHeight="15" x14ac:dyDescent="0.25"/>
  <cols>
    <col min="1" max="1" width="23.140625" customWidth="1"/>
    <col min="2" max="2" width="37.42578125" customWidth="1"/>
    <col min="3" max="3" width="20.85546875" customWidth="1"/>
    <col min="4" max="4" width="17.85546875" style="123" customWidth="1"/>
  </cols>
  <sheetData>
    <row r="1" spans="1:4" ht="58.5" customHeight="1" x14ac:dyDescent="0.3">
      <c r="A1" s="291" t="s">
        <v>164</v>
      </c>
      <c r="B1" s="292"/>
      <c r="C1" s="292"/>
      <c r="D1" s="292"/>
    </row>
    <row r="2" spans="1:4" ht="30" customHeight="1" x14ac:dyDescent="0.25">
      <c r="A2" s="207" t="s">
        <v>128</v>
      </c>
      <c r="B2" s="207" t="s">
        <v>32</v>
      </c>
      <c r="C2" s="207" t="s">
        <v>163</v>
      </c>
      <c r="D2" s="208" t="s">
        <v>171</v>
      </c>
    </row>
    <row r="3" spans="1:4" ht="57" customHeight="1" x14ac:dyDescent="0.25">
      <c r="A3" s="209" t="s">
        <v>129</v>
      </c>
      <c r="B3" s="210"/>
      <c r="C3" s="210"/>
      <c r="D3" s="211"/>
    </row>
    <row r="4" spans="1:4" ht="57" customHeight="1" x14ac:dyDescent="0.25">
      <c r="A4" s="209" t="s">
        <v>130</v>
      </c>
      <c r="B4" s="210"/>
      <c r="C4" s="210"/>
      <c r="D4" s="211"/>
    </row>
    <row r="5" spans="1:4" ht="57" customHeight="1" x14ac:dyDescent="0.25">
      <c r="A5" s="209" t="s">
        <v>131</v>
      </c>
      <c r="B5" s="210"/>
      <c r="C5" s="210"/>
      <c r="D5" s="211"/>
    </row>
    <row r="6" spans="1:4" ht="57" customHeight="1" x14ac:dyDescent="0.25">
      <c r="A6" s="209" t="s">
        <v>132</v>
      </c>
      <c r="B6" s="210"/>
      <c r="C6" s="210"/>
      <c r="D6" s="211"/>
    </row>
    <row r="7" spans="1:4" ht="57" customHeight="1" x14ac:dyDescent="0.25">
      <c r="A7" s="209" t="s">
        <v>133</v>
      </c>
      <c r="B7" s="210"/>
      <c r="C7" s="210"/>
      <c r="D7" s="211"/>
    </row>
    <row r="8" spans="1:4" ht="57" customHeight="1" x14ac:dyDescent="0.25">
      <c r="A8" s="209" t="s">
        <v>134</v>
      </c>
      <c r="B8" s="210"/>
      <c r="C8" s="210"/>
      <c r="D8" s="211"/>
    </row>
  </sheetData>
  <mergeCells count="1">
    <mergeCell ref="A1:D1"/>
  </mergeCells>
  <pageMargins left="0.39370078740157483" right="0.27559055118110237" top="0.74803149606299213" bottom="0.74803149606299213" header="0.31496062992125984" footer="0.31496062992125984"/>
  <pageSetup paperSize="190" scale="72" orientation="landscape" r:id="rId1"/>
  <headerFooter>
    <oddHeader>Prepared by SUNNY &amp;D&amp;RPage &amp;P</oddHeader>
    <oddFooter>&amp;LMarshal of Meet
(P.E.T. JNV Faridabad) &amp;RPrincipal
JNV Faridabad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view="pageBreakPreview" topLeftCell="D6" zoomScale="60" zoomScaleNormal="100" workbookViewId="0">
      <selection activeCell="D6" sqref="D6:R22"/>
    </sheetView>
  </sheetViews>
  <sheetFormatPr defaultRowHeight="15" x14ac:dyDescent="0.25"/>
  <cols>
    <col min="1" max="1" width="4.140625" style="1" bestFit="1" customWidth="1"/>
    <col min="2" max="2" width="21.140625" style="4" bestFit="1" customWidth="1"/>
    <col min="3" max="3" width="12.5703125" style="4" bestFit="1" customWidth="1"/>
    <col min="4" max="4" width="4.140625" style="1" bestFit="1" customWidth="1"/>
    <col min="5" max="5" width="21.5703125" style="4" bestFit="1" customWidth="1"/>
    <col min="6" max="6" width="12.28515625" style="4" bestFit="1" customWidth="1"/>
    <col min="7" max="7" width="4.140625" style="1" bestFit="1" customWidth="1"/>
    <col min="8" max="8" width="23.42578125" style="4" customWidth="1"/>
    <col min="9" max="9" width="12.5703125" style="4" bestFit="1" customWidth="1"/>
    <col min="10" max="10" width="4.140625" style="1" bestFit="1" customWidth="1"/>
    <col min="11" max="11" width="22.28515625" style="4" bestFit="1" customWidth="1"/>
    <col min="12" max="12" width="12.5703125" style="4" bestFit="1" customWidth="1"/>
    <col min="13" max="13" width="5.140625" style="1" bestFit="1" customWidth="1"/>
    <col min="14" max="14" width="17.5703125" style="4" bestFit="1" customWidth="1"/>
    <col min="15" max="15" width="10.7109375" style="4" bestFit="1" customWidth="1"/>
    <col min="16" max="16" width="4.140625" style="1" bestFit="1" customWidth="1"/>
    <col min="17" max="17" width="24.85546875" style="4" customWidth="1"/>
    <col min="18" max="18" width="12.5703125" style="4" bestFit="1" customWidth="1"/>
    <col min="19" max="16384" width="9.140625" style="4"/>
  </cols>
  <sheetData>
    <row r="1" spans="1:18" ht="58.5" customHeight="1" x14ac:dyDescent="0.25">
      <c r="A1" s="293" t="s">
        <v>83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</row>
    <row r="2" spans="1:18" ht="21" x14ac:dyDescent="0.25">
      <c r="A2" s="295" t="s">
        <v>24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</row>
    <row r="3" spans="1:18" ht="21" x14ac:dyDescent="0.25">
      <c r="A3" s="290" t="s">
        <v>4</v>
      </c>
      <c r="B3" s="290"/>
      <c r="C3" s="290"/>
      <c r="D3" s="290"/>
      <c r="E3" s="290"/>
      <c r="F3" s="290"/>
      <c r="G3" s="290"/>
      <c r="H3" s="290"/>
      <c r="I3" s="290"/>
      <c r="J3" s="290" t="s">
        <v>5</v>
      </c>
      <c r="K3" s="290"/>
      <c r="L3" s="290"/>
      <c r="M3" s="290"/>
      <c r="N3" s="290"/>
      <c r="O3" s="290"/>
      <c r="P3" s="290"/>
      <c r="Q3" s="290"/>
      <c r="R3" s="290"/>
    </row>
    <row r="4" spans="1:18" ht="18.75" x14ac:dyDescent="0.25">
      <c r="A4" s="294" t="s">
        <v>6</v>
      </c>
      <c r="B4" s="294"/>
      <c r="C4" s="294"/>
      <c r="D4" s="294" t="s">
        <v>7</v>
      </c>
      <c r="E4" s="294"/>
      <c r="F4" s="294"/>
      <c r="G4" s="294" t="s">
        <v>8</v>
      </c>
      <c r="H4" s="294"/>
      <c r="I4" s="294"/>
      <c r="J4" s="294" t="s">
        <v>6</v>
      </c>
      <c r="K4" s="294"/>
      <c r="L4" s="294"/>
      <c r="M4" s="294" t="s">
        <v>7</v>
      </c>
      <c r="N4" s="294"/>
      <c r="O4" s="294"/>
      <c r="P4" s="294" t="s">
        <v>8</v>
      </c>
      <c r="Q4" s="294"/>
      <c r="R4" s="294"/>
    </row>
    <row r="5" spans="1:18" x14ac:dyDescent="0.25">
      <c r="A5" s="169" t="s">
        <v>0</v>
      </c>
      <c r="B5" s="78" t="s">
        <v>16</v>
      </c>
      <c r="C5" s="78" t="s">
        <v>82</v>
      </c>
      <c r="D5" s="169" t="s">
        <v>0</v>
      </c>
      <c r="E5" s="78" t="s">
        <v>16</v>
      </c>
      <c r="F5" s="78" t="s">
        <v>82</v>
      </c>
      <c r="G5" s="169" t="s">
        <v>0</v>
      </c>
      <c r="H5" s="78" t="s">
        <v>16</v>
      </c>
      <c r="I5" s="78" t="s">
        <v>82</v>
      </c>
      <c r="J5" s="169" t="s">
        <v>0</v>
      </c>
      <c r="K5" s="78" t="s">
        <v>16</v>
      </c>
      <c r="L5" s="78" t="s">
        <v>82</v>
      </c>
      <c r="M5" s="169" t="s">
        <v>0</v>
      </c>
      <c r="N5" s="78" t="s">
        <v>16</v>
      </c>
      <c r="O5" s="78" t="s">
        <v>82</v>
      </c>
      <c r="P5" s="169" t="s">
        <v>0</v>
      </c>
      <c r="Q5" s="78" t="s">
        <v>16</v>
      </c>
      <c r="R5" s="78" t="s">
        <v>82</v>
      </c>
    </row>
    <row r="6" spans="1:18" ht="35.1" customHeight="1" x14ac:dyDescent="0.25">
      <c r="A6" s="127">
        <v>1</v>
      </c>
      <c r="B6" s="87" t="s">
        <v>95</v>
      </c>
      <c r="C6" s="88">
        <v>38327</v>
      </c>
      <c r="D6" s="127"/>
      <c r="E6" s="87"/>
      <c r="F6" s="88"/>
      <c r="G6" s="127"/>
      <c r="H6" s="87"/>
      <c r="I6" s="88"/>
      <c r="J6" s="127"/>
      <c r="K6" s="87"/>
      <c r="L6" s="88"/>
      <c r="M6" s="127"/>
      <c r="N6" s="89"/>
      <c r="O6" s="90"/>
      <c r="P6" s="127"/>
      <c r="Q6" s="87"/>
      <c r="R6" s="88"/>
    </row>
    <row r="7" spans="1:18" ht="35.1" customHeight="1" x14ac:dyDescent="0.25">
      <c r="A7" s="127">
        <v>2</v>
      </c>
      <c r="B7" s="87" t="s">
        <v>98</v>
      </c>
      <c r="C7" s="88">
        <v>38262</v>
      </c>
      <c r="D7" s="127"/>
      <c r="E7" s="87"/>
      <c r="F7" s="88"/>
      <c r="G7" s="127"/>
      <c r="H7" s="87"/>
      <c r="I7" s="68"/>
      <c r="J7" s="127"/>
      <c r="K7" s="87"/>
      <c r="L7" s="88"/>
      <c r="M7" s="127"/>
      <c r="N7" s="89"/>
      <c r="O7" s="90"/>
      <c r="P7" s="127"/>
      <c r="Q7" s="87"/>
      <c r="R7" s="88"/>
    </row>
    <row r="8" spans="1:18" ht="35.1" customHeight="1" x14ac:dyDescent="0.25">
      <c r="A8" s="127">
        <v>3</v>
      </c>
      <c r="B8" s="87" t="s">
        <v>93</v>
      </c>
      <c r="C8" s="88">
        <v>37843</v>
      </c>
      <c r="D8" s="127"/>
      <c r="E8" s="87"/>
      <c r="F8" s="88"/>
      <c r="G8" s="127"/>
      <c r="H8" s="87"/>
      <c r="I8" s="88"/>
      <c r="J8" s="127"/>
      <c r="K8" s="87"/>
      <c r="L8" s="88"/>
      <c r="M8" s="127"/>
      <c r="N8" s="89"/>
      <c r="O8" s="90"/>
      <c r="P8" s="127"/>
      <c r="Q8" s="87"/>
      <c r="R8" s="88"/>
    </row>
    <row r="9" spans="1:18" ht="35.1" customHeight="1" x14ac:dyDescent="0.25">
      <c r="A9" s="127">
        <v>4</v>
      </c>
      <c r="B9" s="87" t="s">
        <v>87</v>
      </c>
      <c r="C9" s="88">
        <v>38238</v>
      </c>
      <c r="D9" s="127"/>
      <c r="E9" s="87"/>
      <c r="F9" s="88"/>
      <c r="G9" s="127"/>
      <c r="H9" s="87"/>
      <c r="I9" s="88"/>
      <c r="J9" s="127"/>
      <c r="K9" s="87"/>
      <c r="L9" s="88"/>
      <c r="M9" s="127"/>
      <c r="N9" s="89"/>
      <c r="O9" s="90"/>
      <c r="P9" s="127"/>
      <c r="Q9" s="87"/>
      <c r="R9" s="88"/>
    </row>
    <row r="10" spans="1:18" ht="35.1" customHeight="1" x14ac:dyDescent="0.25">
      <c r="A10" s="127">
        <v>5</v>
      </c>
      <c r="B10" s="87" t="s">
        <v>88</v>
      </c>
      <c r="C10" s="88">
        <v>38472</v>
      </c>
      <c r="D10" s="127"/>
      <c r="E10" s="87"/>
      <c r="F10" s="88"/>
      <c r="G10" s="127"/>
      <c r="H10" s="87"/>
      <c r="I10" s="88"/>
      <c r="J10" s="127"/>
      <c r="K10" s="87"/>
      <c r="L10" s="88"/>
      <c r="M10" s="127"/>
      <c r="N10" s="89"/>
      <c r="O10" s="90"/>
      <c r="P10" s="127"/>
      <c r="Q10" s="87"/>
      <c r="R10" s="88"/>
    </row>
    <row r="11" spans="1:18" ht="35.1" customHeight="1" x14ac:dyDescent="0.25">
      <c r="A11" s="127">
        <v>6</v>
      </c>
      <c r="B11" s="87" t="s">
        <v>91</v>
      </c>
      <c r="C11" s="88">
        <v>37965</v>
      </c>
      <c r="D11" s="127"/>
      <c r="E11" s="87"/>
      <c r="F11" s="88"/>
      <c r="G11" s="127"/>
      <c r="H11" s="87"/>
      <c r="I11" s="88"/>
      <c r="J11" s="127"/>
      <c r="K11" s="87"/>
      <c r="L11" s="88"/>
      <c r="M11" s="127"/>
      <c r="N11" s="89"/>
      <c r="O11" s="90"/>
      <c r="P11" s="127"/>
      <c r="Q11" s="87"/>
      <c r="R11" s="88"/>
    </row>
    <row r="12" spans="1:18" ht="35.1" customHeight="1" x14ac:dyDescent="0.25">
      <c r="A12" s="127">
        <v>7</v>
      </c>
      <c r="B12" s="87" t="s">
        <v>92</v>
      </c>
      <c r="C12" s="88">
        <v>38097</v>
      </c>
      <c r="D12" s="127"/>
      <c r="E12" s="87"/>
      <c r="F12" s="88"/>
      <c r="G12" s="127"/>
      <c r="H12" s="87"/>
      <c r="I12" s="88"/>
      <c r="J12" s="127"/>
      <c r="K12" s="87"/>
      <c r="L12" s="88"/>
      <c r="M12" s="127"/>
      <c r="N12" s="89"/>
      <c r="O12" s="90"/>
      <c r="P12" s="127"/>
      <c r="Q12" s="87"/>
      <c r="R12" s="88"/>
    </row>
    <row r="13" spans="1:18" ht="35.1" customHeight="1" x14ac:dyDescent="0.25">
      <c r="A13" s="127">
        <v>8</v>
      </c>
      <c r="B13" s="87" t="s">
        <v>89</v>
      </c>
      <c r="C13" s="88">
        <v>37968</v>
      </c>
      <c r="D13" s="127"/>
      <c r="E13" s="87"/>
      <c r="F13" s="88"/>
      <c r="G13" s="127"/>
      <c r="H13" s="87"/>
      <c r="I13" s="88"/>
      <c r="J13" s="127"/>
      <c r="K13" s="87"/>
      <c r="L13" s="88"/>
      <c r="M13" s="127"/>
      <c r="N13" s="89"/>
      <c r="O13" s="90"/>
      <c r="P13" s="127"/>
      <c r="Q13" s="87"/>
      <c r="R13" s="88"/>
    </row>
    <row r="14" spans="1:18" ht="35.1" customHeight="1" x14ac:dyDescent="0.25">
      <c r="A14" s="127">
        <v>9</v>
      </c>
      <c r="B14" s="87" t="s">
        <v>100</v>
      </c>
      <c r="C14" s="88">
        <v>37875</v>
      </c>
      <c r="D14" s="127"/>
      <c r="E14" s="87"/>
      <c r="F14" s="88"/>
      <c r="G14" s="127"/>
      <c r="H14" s="87"/>
      <c r="I14" s="88"/>
      <c r="J14" s="127"/>
      <c r="K14" s="87"/>
      <c r="L14" s="88"/>
      <c r="M14" s="127"/>
      <c r="N14" s="89"/>
      <c r="O14" s="90"/>
      <c r="P14" s="127"/>
      <c r="Q14" s="87"/>
      <c r="R14" s="88"/>
    </row>
    <row r="15" spans="1:18" ht="35.1" customHeight="1" x14ac:dyDescent="0.25">
      <c r="A15" s="127">
        <v>10</v>
      </c>
      <c r="B15" s="87" t="s">
        <v>97</v>
      </c>
      <c r="C15" s="88">
        <v>37815</v>
      </c>
      <c r="D15" s="127"/>
      <c r="E15" s="87"/>
      <c r="F15" s="88"/>
      <c r="G15" s="127"/>
      <c r="H15" s="87"/>
      <c r="I15" s="88"/>
      <c r="J15" s="127"/>
      <c r="K15" s="87"/>
      <c r="L15" s="88"/>
      <c r="M15" s="127"/>
      <c r="N15" s="89"/>
      <c r="O15" s="90"/>
      <c r="P15" s="127"/>
      <c r="Q15" s="87"/>
      <c r="R15" s="88"/>
    </row>
    <row r="16" spans="1:18" ht="35.1" customHeight="1" x14ac:dyDescent="0.25">
      <c r="A16" s="127">
        <v>11</v>
      </c>
      <c r="B16" s="87" t="s">
        <v>94</v>
      </c>
      <c r="C16" s="88">
        <v>37926</v>
      </c>
      <c r="D16" s="127"/>
      <c r="E16" s="87"/>
      <c r="F16" s="88"/>
      <c r="G16" s="127"/>
      <c r="H16" s="87"/>
      <c r="I16" s="88"/>
      <c r="J16" s="127"/>
      <c r="K16" s="87"/>
      <c r="L16" s="88"/>
      <c r="M16" s="127"/>
      <c r="N16" s="89"/>
      <c r="O16" s="90"/>
      <c r="P16" s="127"/>
      <c r="Q16" s="87"/>
      <c r="R16" s="88"/>
    </row>
    <row r="17" spans="1:18" ht="35.1" customHeight="1" x14ac:dyDescent="0.25">
      <c r="A17" s="127">
        <v>12</v>
      </c>
      <c r="B17" s="87" t="s">
        <v>86</v>
      </c>
      <c r="C17" s="88">
        <v>37992</v>
      </c>
      <c r="D17" s="127"/>
      <c r="E17" s="87"/>
      <c r="F17" s="88"/>
      <c r="G17" s="127"/>
      <c r="H17" s="87"/>
      <c r="I17" s="88"/>
      <c r="J17" s="127"/>
      <c r="K17" s="87"/>
      <c r="L17" s="88"/>
      <c r="M17" s="127"/>
      <c r="N17" s="89"/>
      <c r="O17" s="90"/>
      <c r="P17" s="127"/>
      <c r="Q17" s="87"/>
      <c r="R17" s="88"/>
    </row>
    <row r="18" spans="1:18" ht="35.1" customHeight="1" x14ac:dyDescent="0.25">
      <c r="A18" s="127">
        <v>13</v>
      </c>
      <c r="B18" s="87" t="s">
        <v>99</v>
      </c>
      <c r="C18" s="88">
        <v>37736</v>
      </c>
      <c r="D18" s="127"/>
      <c r="E18" s="87"/>
      <c r="F18" s="88"/>
      <c r="G18" s="127"/>
      <c r="H18" s="87"/>
      <c r="I18" s="88"/>
      <c r="J18" s="127"/>
      <c r="K18" s="87"/>
      <c r="L18" s="88"/>
      <c r="M18" s="127"/>
      <c r="N18" s="89"/>
      <c r="O18" s="90"/>
      <c r="P18" s="127"/>
      <c r="Q18" s="87"/>
      <c r="R18" s="88"/>
    </row>
    <row r="19" spans="1:18" ht="35.1" customHeight="1" x14ac:dyDescent="0.25">
      <c r="A19" s="127">
        <v>14</v>
      </c>
      <c r="B19" s="87" t="s">
        <v>96</v>
      </c>
      <c r="C19" s="88">
        <v>38149</v>
      </c>
      <c r="D19" s="127"/>
      <c r="E19" s="87"/>
      <c r="F19" s="88"/>
      <c r="G19" s="127"/>
      <c r="H19" s="87"/>
      <c r="I19" s="88"/>
      <c r="J19" s="127"/>
      <c r="K19" s="87"/>
      <c r="L19" s="88"/>
      <c r="M19" s="127"/>
      <c r="N19" s="89"/>
      <c r="O19" s="90"/>
      <c r="P19" s="127"/>
      <c r="Q19" s="87"/>
      <c r="R19" s="88"/>
    </row>
    <row r="20" spans="1:18" ht="35.1" customHeight="1" x14ac:dyDescent="0.25">
      <c r="A20" s="127">
        <v>15</v>
      </c>
      <c r="B20" s="87" t="s">
        <v>90</v>
      </c>
      <c r="C20" s="88">
        <v>37948</v>
      </c>
      <c r="D20" s="127"/>
      <c r="E20" s="87"/>
      <c r="F20" s="88"/>
      <c r="G20" s="127"/>
      <c r="H20" s="87"/>
      <c r="I20" s="88"/>
      <c r="J20" s="127"/>
      <c r="K20" s="87"/>
      <c r="L20" s="88"/>
      <c r="M20" s="127"/>
      <c r="N20" s="89"/>
      <c r="O20" s="90"/>
      <c r="P20" s="127"/>
      <c r="Q20" s="87"/>
      <c r="R20" s="88"/>
    </row>
    <row r="21" spans="1:18" ht="35.1" customHeight="1" x14ac:dyDescent="0.25">
      <c r="A21" s="127">
        <v>16</v>
      </c>
      <c r="B21" s="87" t="s">
        <v>93</v>
      </c>
      <c r="C21" s="88">
        <v>37842</v>
      </c>
      <c r="D21" s="127"/>
      <c r="E21" s="87"/>
      <c r="F21" s="88"/>
      <c r="G21" s="127"/>
      <c r="H21" s="87"/>
      <c r="I21" s="88"/>
      <c r="J21" s="127"/>
      <c r="K21" s="87"/>
      <c r="L21" s="88"/>
      <c r="M21" s="127"/>
      <c r="N21" s="89"/>
      <c r="O21" s="90"/>
      <c r="P21" s="127"/>
      <c r="Q21" s="87"/>
      <c r="R21" s="88"/>
    </row>
    <row r="22" spans="1:18" x14ac:dyDescent="0.25">
      <c r="A22" s="1">
        <f t="shared" ref="A22:C22" si="0">COUNTA(A6:A21)</f>
        <v>16</v>
      </c>
      <c r="B22" s="1">
        <f t="shared" si="0"/>
        <v>16</v>
      </c>
      <c r="C22" s="1">
        <f t="shared" si="0"/>
        <v>16</v>
      </c>
      <c r="E22" s="1"/>
      <c r="F22" s="1"/>
      <c r="H22" s="1"/>
      <c r="I22" s="1"/>
      <c r="K22" s="1"/>
      <c r="L22" s="1"/>
      <c r="N22" s="1"/>
      <c r="O22" s="1"/>
      <c r="Q22" s="1"/>
      <c r="R22" s="1"/>
    </row>
  </sheetData>
  <mergeCells count="10">
    <mergeCell ref="A1:R1"/>
    <mergeCell ref="A4:C4"/>
    <mergeCell ref="D4:F4"/>
    <mergeCell ref="G4:I4"/>
    <mergeCell ref="J4:L4"/>
    <mergeCell ref="M4:O4"/>
    <mergeCell ref="P4:R4"/>
    <mergeCell ref="A2:R2"/>
    <mergeCell ref="A3:I3"/>
    <mergeCell ref="J3:R3"/>
  </mergeCells>
  <dataValidations count="1">
    <dataValidation type="date" operator="greaterThan" allowBlank="1" showInputMessage="1" showErrorMessage="1" promptTitle="WARNING" prompt="ENTER AGE AFTER 31/12/1997" sqref="I21">
      <formula1>35795</formula1>
    </dataValidation>
  </dataValidations>
  <pageMargins left="0.39370078740157483" right="0.27559055118110237" top="0.74803149606299213" bottom="0.74803149606299213" header="0.31496062992125984" footer="0.31496062992125984"/>
  <pageSetup paperSize="190" scale="71" orientation="landscape" r:id="rId1"/>
  <headerFooter>
    <oddHeader>Prepared by SUNNY &amp;D&amp;RPage &amp;P</oddHeader>
    <oddFooter>&amp;LMarshal of Meet
(P.E.T. JNV Faridabad) &amp;RPrincipal
JNV Faridabad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view="pageBreakPreview" topLeftCell="A14" zoomScale="60" zoomScaleNormal="100" workbookViewId="0">
      <selection activeCell="R22" sqref="A6:R22"/>
    </sheetView>
  </sheetViews>
  <sheetFormatPr defaultRowHeight="15" x14ac:dyDescent="0.25"/>
  <cols>
    <col min="1" max="1" width="4.140625" style="1" bestFit="1" customWidth="1"/>
    <col min="2" max="2" width="21.140625" style="4" bestFit="1" customWidth="1"/>
    <col min="3" max="3" width="12.5703125" style="4" bestFit="1" customWidth="1"/>
    <col min="4" max="4" width="4.140625" style="1" bestFit="1" customWidth="1"/>
    <col min="5" max="5" width="21.5703125" style="4" bestFit="1" customWidth="1"/>
    <col min="6" max="6" width="12.5703125" style="4" bestFit="1" customWidth="1"/>
    <col min="7" max="7" width="4.140625" style="1" bestFit="1" customWidth="1"/>
    <col min="8" max="8" width="23.42578125" style="4" bestFit="1" customWidth="1"/>
    <col min="9" max="9" width="12.5703125" style="4" bestFit="1" customWidth="1"/>
    <col min="10" max="10" width="4.140625" style="1" bestFit="1" customWidth="1"/>
    <col min="11" max="11" width="22.28515625" style="4" bestFit="1" customWidth="1"/>
    <col min="12" max="12" width="12.5703125" style="4" bestFit="1" customWidth="1"/>
    <col min="13" max="13" width="5.140625" style="1" bestFit="1" customWidth="1"/>
    <col min="14" max="14" width="23.28515625" style="4" bestFit="1" customWidth="1"/>
    <col min="15" max="15" width="12.5703125" style="4" bestFit="1" customWidth="1"/>
    <col min="16" max="16" width="5.85546875" style="1" customWidth="1"/>
    <col min="17" max="17" width="23" style="4" bestFit="1" customWidth="1"/>
    <col min="18" max="18" width="12.5703125" style="4" bestFit="1" customWidth="1"/>
    <col min="19" max="16384" width="9.140625" style="4"/>
  </cols>
  <sheetData>
    <row r="1" spans="1:18" ht="58.5" customHeight="1" x14ac:dyDescent="0.25">
      <c r="A1" s="296" t="s">
        <v>83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8"/>
    </row>
    <row r="2" spans="1:18" ht="21" x14ac:dyDescent="0.25">
      <c r="A2" s="295" t="s">
        <v>23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</row>
    <row r="3" spans="1:18" ht="21" x14ac:dyDescent="0.25">
      <c r="A3" s="290" t="s">
        <v>4</v>
      </c>
      <c r="B3" s="290"/>
      <c r="C3" s="290"/>
      <c r="D3" s="290"/>
      <c r="E3" s="290"/>
      <c r="F3" s="290"/>
      <c r="G3" s="290"/>
      <c r="H3" s="290"/>
      <c r="I3" s="290"/>
      <c r="J3" s="290" t="s">
        <v>5</v>
      </c>
      <c r="K3" s="290"/>
      <c r="L3" s="290"/>
      <c r="M3" s="290"/>
      <c r="N3" s="290"/>
      <c r="O3" s="290"/>
      <c r="P3" s="290"/>
      <c r="Q3" s="290"/>
      <c r="R3" s="290"/>
    </row>
    <row r="4" spans="1:18" x14ac:dyDescent="0.25">
      <c r="A4" s="299" t="s">
        <v>6</v>
      </c>
      <c r="B4" s="299"/>
      <c r="C4" s="299"/>
      <c r="D4" s="299" t="s">
        <v>7</v>
      </c>
      <c r="E4" s="299"/>
      <c r="F4" s="299"/>
      <c r="G4" s="299" t="s">
        <v>8</v>
      </c>
      <c r="H4" s="299"/>
      <c r="I4" s="299"/>
      <c r="J4" s="299" t="s">
        <v>6</v>
      </c>
      <c r="K4" s="299"/>
      <c r="L4" s="299"/>
      <c r="M4" s="299" t="s">
        <v>7</v>
      </c>
      <c r="N4" s="299"/>
      <c r="O4" s="299"/>
      <c r="P4" s="299" t="s">
        <v>8</v>
      </c>
      <c r="Q4" s="299"/>
      <c r="R4" s="299"/>
    </row>
    <row r="5" spans="1:18" ht="30" customHeight="1" x14ac:dyDescent="0.25">
      <c r="A5" s="169" t="s">
        <v>0</v>
      </c>
      <c r="B5" s="78" t="s">
        <v>16</v>
      </c>
      <c r="C5" s="78" t="s">
        <v>82</v>
      </c>
      <c r="D5" s="169" t="s">
        <v>0</v>
      </c>
      <c r="E5" s="78" t="s">
        <v>16</v>
      </c>
      <c r="F5" s="78" t="s">
        <v>82</v>
      </c>
      <c r="G5" s="169" t="s">
        <v>0</v>
      </c>
      <c r="H5" s="78" t="s">
        <v>16</v>
      </c>
      <c r="I5" s="78" t="s">
        <v>82</v>
      </c>
      <c r="J5" s="169" t="s">
        <v>0</v>
      </c>
      <c r="K5" s="78" t="s">
        <v>16</v>
      </c>
      <c r="L5" s="78" t="s">
        <v>82</v>
      </c>
      <c r="M5" s="169" t="s">
        <v>0</v>
      </c>
      <c r="N5" s="78" t="s">
        <v>16</v>
      </c>
      <c r="O5" s="78" t="s">
        <v>82</v>
      </c>
      <c r="P5" s="169" t="s">
        <v>0</v>
      </c>
      <c r="Q5" s="78" t="s">
        <v>16</v>
      </c>
      <c r="R5" s="78" t="s">
        <v>82</v>
      </c>
    </row>
    <row r="6" spans="1:18" ht="35.1" customHeight="1" x14ac:dyDescent="0.25">
      <c r="A6" s="127"/>
      <c r="B6" s="79"/>
      <c r="C6" s="80"/>
      <c r="D6" s="127"/>
      <c r="E6" s="79"/>
      <c r="F6" s="80"/>
      <c r="G6" s="127"/>
      <c r="H6" s="79"/>
      <c r="I6" s="80"/>
      <c r="J6" s="127"/>
      <c r="K6" s="85"/>
      <c r="L6" s="86"/>
      <c r="M6" s="127"/>
      <c r="N6" s="68"/>
      <c r="O6" s="82"/>
      <c r="P6" s="127"/>
      <c r="Q6" s="68"/>
      <c r="R6" s="82"/>
    </row>
    <row r="7" spans="1:18" ht="35.1" customHeight="1" x14ac:dyDescent="0.25">
      <c r="A7" s="127"/>
      <c r="B7" s="79"/>
      <c r="C7" s="80"/>
      <c r="D7" s="127"/>
      <c r="E7" s="79"/>
      <c r="F7" s="80"/>
      <c r="G7" s="127"/>
      <c r="H7" s="79"/>
      <c r="I7" s="80"/>
      <c r="J7" s="127"/>
      <c r="K7" s="85"/>
      <c r="L7" s="86"/>
      <c r="M7" s="127"/>
      <c r="N7" s="68"/>
      <c r="O7" s="82"/>
      <c r="P7" s="127"/>
      <c r="Q7" s="68"/>
      <c r="R7" s="82"/>
    </row>
    <row r="8" spans="1:18" ht="35.1" customHeight="1" x14ac:dyDescent="0.25">
      <c r="A8" s="127"/>
      <c r="B8" s="79"/>
      <c r="C8" s="80"/>
      <c r="D8" s="127"/>
      <c r="E8" s="79"/>
      <c r="F8" s="80"/>
      <c r="G8" s="127"/>
      <c r="H8" s="79"/>
      <c r="I8" s="80"/>
      <c r="J8" s="127"/>
      <c r="K8" s="85"/>
      <c r="L8" s="86"/>
      <c r="M8" s="127"/>
      <c r="N8" s="68"/>
      <c r="O8" s="82"/>
      <c r="P8" s="127"/>
      <c r="Q8" s="68"/>
      <c r="R8" s="82"/>
    </row>
    <row r="9" spans="1:18" ht="35.1" customHeight="1" x14ac:dyDescent="0.25">
      <c r="A9" s="127"/>
      <c r="B9" s="79"/>
      <c r="C9" s="80"/>
      <c r="D9" s="127"/>
      <c r="E9" s="79"/>
      <c r="F9" s="80"/>
      <c r="G9" s="127"/>
      <c r="H9" s="79"/>
      <c r="I9" s="80"/>
      <c r="J9" s="127"/>
      <c r="K9" s="85"/>
      <c r="L9" s="86"/>
      <c r="M9" s="127"/>
      <c r="N9" s="68"/>
      <c r="O9" s="82"/>
      <c r="P9" s="127"/>
      <c r="Q9" s="68"/>
      <c r="R9" s="82"/>
    </row>
    <row r="10" spans="1:18" ht="35.1" customHeight="1" x14ac:dyDescent="0.25">
      <c r="A10" s="127"/>
      <c r="B10" s="79"/>
      <c r="C10" s="80"/>
      <c r="D10" s="127"/>
      <c r="E10" s="79"/>
      <c r="F10" s="80"/>
      <c r="G10" s="127"/>
      <c r="H10" s="79"/>
      <c r="I10" s="80"/>
      <c r="J10" s="127"/>
      <c r="K10" s="85"/>
      <c r="L10" s="86"/>
      <c r="M10" s="127"/>
      <c r="N10" s="68"/>
      <c r="O10" s="82"/>
      <c r="P10" s="127"/>
      <c r="Q10" s="68"/>
      <c r="R10" s="82"/>
    </row>
    <row r="11" spans="1:18" ht="35.1" customHeight="1" x14ac:dyDescent="0.25">
      <c r="A11" s="127"/>
      <c r="B11" s="79"/>
      <c r="C11" s="80"/>
      <c r="D11" s="127"/>
      <c r="E11" s="79"/>
      <c r="F11" s="80"/>
      <c r="G11" s="127"/>
      <c r="H11" s="79"/>
      <c r="I11" s="80"/>
      <c r="J11" s="127"/>
      <c r="K11" s="85"/>
      <c r="L11" s="86"/>
      <c r="M11" s="127"/>
      <c r="N11" s="68"/>
      <c r="O11" s="82"/>
      <c r="P11" s="127"/>
      <c r="Q11" s="68"/>
      <c r="R11" s="82"/>
    </row>
    <row r="12" spans="1:18" ht="35.1" customHeight="1" x14ac:dyDescent="0.25">
      <c r="A12" s="127"/>
      <c r="B12" s="79"/>
      <c r="C12" s="80"/>
      <c r="D12" s="127"/>
      <c r="E12" s="79"/>
      <c r="F12" s="80"/>
      <c r="G12" s="127"/>
      <c r="H12" s="79"/>
      <c r="I12" s="80"/>
      <c r="J12" s="127"/>
      <c r="K12" s="85"/>
      <c r="L12" s="86"/>
      <c r="M12" s="127"/>
      <c r="N12" s="68"/>
      <c r="O12" s="82"/>
      <c r="P12" s="127"/>
      <c r="Q12" s="68"/>
      <c r="R12" s="82"/>
    </row>
    <row r="13" spans="1:18" ht="35.1" customHeight="1" x14ac:dyDescent="0.25">
      <c r="A13" s="127"/>
      <c r="B13" s="68"/>
      <c r="C13" s="82"/>
      <c r="D13" s="127"/>
      <c r="E13" s="79"/>
      <c r="F13" s="80"/>
      <c r="G13" s="127"/>
      <c r="H13" s="79"/>
      <c r="I13" s="80"/>
      <c r="J13" s="127"/>
      <c r="K13" s="85"/>
      <c r="L13" s="82"/>
      <c r="M13" s="127"/>
      <c r="N13" s="68"/>
      <c r="O13" s="82"/>
      <c r="P13" s="127"/>
      <c r="Q13" s="68"/>
      <c r="R13" s="82"/>
    </row>
    <row r="14" spans="1:18" ht="35.1" customHeight="1" x14ac:dyDescent="0.25">
      <c r="A14" s="127"/>
      <c r="B14" s="79"/>
      <c r="C14" s="80"/>
      <c r="D14" s="127"/>
      <c r="E14" s="79"/>
      <c r="F14" s="80"/>
      <c r="G14" s="127"/>
      <c r="H14" s="79"/>
      <c r="I14" s="80"/>
      <c r="J14" s="127"/>
      <c r="K14" s="85"/>
      <c r="L14" s="86"/>
      <c r="M14" s="127"/>
      <c r="N14" s="68"/>
      <c r="O14" s="82"/>
      <c r="P14" s="127"/>
      <c r="Q14" s="68"/>
      <c r="R14" s="82"/>
    </row>
    <row r="15" spans="1:18" ht="35.1" customHeight="1" x14ac:dyDescent="0.25">
      <c r="A15" s="127"/>
      <c r="B15" s="79"/>
      <c r="C15" s="80"/>
      <c r="D15" s="127"/>
      <c r="E15" s="170"/>
      <c r="F15" s="80"/>
      <c r="G15" s="127"/>
      <c r="H15" s="79"/>
      <c r="I15" s="80"/>
      <c r="J15" s="127"/>
      <c r="K15" s="85"/>
      <c r="L15" s="86"/>
      <c r="M15" s="127"/>
      <c r="N15" s="68"/>
      <c r="O15" s="82"/>
      <c r="P15" s="127"/>
      <c r="Q15" s="68"/>
      <c r="R15" s="82"/>
    </row>
    <row r="16" spans="1:18" ht="35.1" customHeight="1" x14ac:dyDescent="0.25">
      <c r="A16" s="127"/>
      <c r="B16" s="79"/>
      <c r="C16" s="80"/>
      <c r="D16" s="127"/>
      <c r="E16" s="79"/>
      <c r="F16" s="80"/>
      <c r="G16" s="127"/>
      <c r="H16" s="79"/>
      <c r="I16" s="80"/>
      <c r="J16" s="127"/>
      <c r="K16" s="85"/>
      <c r="L16" s="86"/>
      <c r="M16" s="127"/>
      <c r="N16" s="68"/>
      <c r="O16" s="82"/>
      <c r="P16" s="127"/>
      <c r="Q16" s="68"/>
      <c r="R16" s="82"/>
    </row>
    <row r="17" spans="1:18" ht="35.1" customHeight="1" x14ac:dyDescent="0.25">
      <c r="A17" s="127"/>
      <c r="B17" s="79"/>
      <c r="C17" s="80"/>
      <c r="D17" s="127"/>
      <c r="E17" s="79"/>
      <c r="F17" s="80"/>
      <c r="G17" s="127"/>
      <c r="H17" s="79"/>
      <c r="I17" s="80"/>
      <c r="J17" s="127"/>
      <c r="K17" s="85"/>
      <c r="L17" s="86"/>
      <c r="M17" s="127"/>
      <c r="N17" s="68"/>
      <c r="O17" s="82"/>
      <c r="P17" s="127"/>
      <c r="Q17" s="68"/>
      <c r="R17" s="82"/>
    </row>
    <row r="18" spans="1:18" ht="35.1" customHeight="1" x14ac:dyDescent="0.25">
      <c r="A18" s="127"/>
      <c r="B18" s="68"/>
      <c r="C18" s="82"/>
      <c r="D18" s="127"/>
      <c r="E18" s="68"/>
      <c r="F18" s="82"/>
      <c r="G18" s="127"/>
      <c r="H18" s="68"/>
      <c r="I18" s="82"/>
      <c r="J18" s="127"/>
      <c r="K18" s="85"/>
      <c r="L18" s="86"/>
      <c r="M18" s="127"/>
      <c r="N18" s="68"/>
      <c r="O18" s="82"/>
      <c r="P18" s="127"/>
      <c r="Q18" s="68"/>
      <c r="R18" s="82"/>
    </row>
    <row r="19" spans="1:18" ht="35.1" customHeight="1" x14ac:dyDescent="0.25">
      <c r="A19" s="127"/>
      <c r="B19" s="68"/>
      <c r="C19" s="82"/>
      <c r="D19" s="127"/>
      <c r="E19" s="68"/>
      <c r="F19" s="82"/>
      <c r="G19" s="127"/>
      <c r="H19" s="68"/>
      <c r="I19" s="82"/>
      <c r="J19" s="127"/>
      <c r="K19" s="85"/>
      <c r="L19" s="86"/>
      <c r="M19" s="127"/>
      <c r="N19" s="68"/>
      <c r="O19" s="82"/>
      <c r="P19" s="127"/>
      <c r="Q19" s="68"/>
      <c r="R19" s="82"/>
    </row>
    <row r="20" spans="1:18" ht="35.1" customHeight="1" x14ac:dyDescent="0.25">
      <c r="A20" s="127"/>
      <c r="B20" s="68"/>
      <c r="C20" s="82"/>
      <c r="D20" s="127"/>
      <c r="E20" s="68"/>
      <c r="F20" s="82"/>
      <c r="G20" s="127"/>
      <c r="H20" s="68"/>
      <c r="I20" s="82"/>
      <c r="J20" s="127"/>
      <c r="K20" s="85"/>
      <c r="L20" s="86"/>
      <c r="M20" s="127"/>
      <c r="N20" s="68"/>
      <c r="O20" s="82"/>
      <c r="P20" s="127"/>
      <c r="Q20" s="68"/>
      <c r="R20" s="82"/>
    </row>
    <row r="21" spans="1:18" ht="35.1" customHeight="1" x14ac:dyDescent="0.25">
      <c r="A21" s="127"/>
      <c r="B21" s="68"/>
      <c r="C21" s="82"/>
      <c r="D21" s="127"/>
      <c r="E21" s="171"/>
      <c r="F21" s="172"/>
      <c r="G21" s="127"/>
      <c r="H21" s="68"/>
      <c r="I21" s="82"/>
      <c r="J21" s="127"/>
      <c r="K21" s="85"/>
      <c r="L21" s="86"/>
      <c r="M21" s="127"/>
      <c r="N21" s="68"/>
      <c r="O21" s="82"/>
      <c r="P21" s="127"/>
      <c r="Q21" s="68"/>
      <c r="R21" s="82"/>
    </row>
  </sheetData>
  <mergeCells count="10">
    <mergeCell ref="A1:R1"/>
    <mergeCell ref="A2:R2"/>
    <mergeCell ref="A3:I3"/>
    <mergeCell ref="J3:R3"/>
    <mergeCell ref="A4:C4"/>
    <mergeCell ref="D4:F4"/>
    <mergeCell ref="G4:I4"/>
    <mergeCell ref="J4:L4"/>
    <mergeCell ref="M4:O4"/>
    <mergeCell ref="P4:R4"/>
  </mergeCells>
  <dataValidations count="2">
    <dataValidation type="date" operator="greaterThan" allowBlank="1" showInputMessage="1" showErrorMessage="1" promptTitle="Warning" prompt="Enter Age After 31/12/2002" sqref="C6:C12 C14:C21">
      <formula1>37621</formula1>
    </dataValidation>
    <dataValidation type="date" operator="greaterThan" allowBlank="1" showInputMessage="1" showErrorMessage="1" promptTitle="Warning" prompt="Enter Age After 31/12/1999" sqref="F6:F20 C13">
      <formula1>36525</formula1>
    </dataValidation>
  </dataValidations>
  <pageMargins left="0.39370078740157483" right="0.27559055118110237" top="0.74803149606299213" bottom="0.74803149606299213" header="0.31496062992125984" footer="0.31496062992125984"/>
  <pageSetup paperSize="190" scale="68" orientation="landscape" r:id="rId1"/>
  <headerFooter>
    <oddHeader>Prepared by SUNNY &amp;D&amp;RPage &amp;P</oddHeader>
    <oddFooter>&amp;LMarshal of Meet
(P.E.T. JNV Faridabad) &amp;RPrincipal
JNV Faridabad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40</vt:i4>
      </vt:variant>
      <vt:variant>
        <vt:lpstr>Named Ranges</vt:lpstr>
      </vt:variant>
      <vt:variant>
        <vt:i4>11</vt:i4>
      </vt:variant>
    </vt:vector>
  </HeadingPairs>
  <TitlesOfParts>
    <vt:vector size="51" baseType="lpstr">
      <vt:lpstr>HOME</vt:lpstr>
      <vt:lpstr>List of Offecial</vt:lpstr>
      <vt:lpstr>March Past</vt:lpstr>
      <vt:lpstr>Semi Final Match</vt:lpstr>
      <vt:lpstr>FINAL RESULT</vt:lpstr>
      <vt:lpstr>Overall Tropy</vt:lpstr>
      <vt:lpstr>BEST PLAYER</vt:lpstr>
      <vt:lpstr>JAIPUR</vt:lpstr>
      <vt:lpstr>LUCKNOW</vt:lpstr>
      <vt:lpstr>CHANDIGARH</vt:lpstr>
      <vt:lpstr>PATNA</vt:lpstr>
      <vt:lpstr>PUNE</vt:lpstr>
      <vt:lpstr>BHOPAL</vt:lpstr>
      <vt:lpstr>HYDERABAD</vt:lpstr>
      <vt:lpstr>SHILLONG</vt:lpstr>
      <vt:lpstr>Fix. U-14 Boys</vt:lpstr>
      <vt:lpstr>U-14 Boys</vt:lpstr>
      <vt:lpstr>CONS. U-14 BOYS</vt:lpstr>
      <vt:lpstr>Rank</vt:lpstr>
      <vt:lpstr>Fix. U-17 Boys</vt:lpstr>
      <vt:lpstr>U-17 BOYS</vt:lpstr>
      <vt:lpstr>CON.U-17 BOYS</vt:lpstr>
      <vt:lpstr>RANK U17</vt:lpstr>
      <vt:lpstr>Fix. U-19 Boys</vt:lpstr>
      <vt:lpstr>U-19 BOYS</vt:lpstr>
      <vt:lpstr>CON. U-19 BOYS</vt:lpstr>
      <vt:lpstr>RANKU19B</vt:lpstr>
      <vt:lpstr>Fix U-14 Girls</vt:lpstr>
      <vt:lpstr>U-14 GIRLS</vt:lpstr>
      <vt:lpstr>CON. U-14 GIRLS</vt:lpstr>
      <vt:lpstr>RANKU14G</vt:lpstr>
      <vt:lpstr>Fix U-17 Girls</vt:lpstr>
      <vt:lpstr>U-17 GIRLS</vt:lpstr>
      <vt:lpstr>CON. U-17 GIRLS</vt:lpstr>
      <vt:lpstr>RANKU17G</vt:lpstr>
      <vt:lpstr>Fix U-19 Girls</vt:lpstr>
      <vt:lpstr>U-19 GIRLS</vt:lpstr>
      <vt:lpstr>CON. U-19 GILRS</vt:lpstr>
      <vt:lpstr>RANK U19G</vt:lpstr>
      <vt:lpstr>overall ranking</vt:lpstr>
      <vt:lpstr>CHANDIGARH!Print_Area</vt:lpstr>
      <vt:lpstr>'CON. U-14 GIRLS'!Print_Area</vt:lpstr>
      <vt:lpstr>'CON. U-17 GIRLS'!Print_Area</vt:lpstr>
      <vt:lpstr>'CON.U-17 BOYS'!Print_Area</vt:lpstr>
      <vt:lpstr>'CONS. U-14 BOYS'!Print_Area</vt:lpstr>
      <vt:lpstr>'FINAL RESULT'!Print_Area</vt:lpstr>
      <vt:lpstr>JAIPUR!Print_Area</vt:lpstr>
      <vt:lpstr>LUCKNOW!Print_Area</vt:lpstr>
      <vt:lpstr>PATNA!Print_Area</vt:lpstr>
      <vt:lpstr>PUNE!Print_Area</vt:lpstr>
      <vt:lpstr>'U-17 GIRLS'!Print_Area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SUNNY</dc:creator>
  <cp:lastModifiedBy>Dr Sunil Vats</cp:lastModifiedBy>
  <cp:lastPrinted>2016-09-09T12:18:48Z</cp:lastPrinted>
  <dcterms:created xsi:type="dcterms:W3CDTF">2016-08-13T02:42:14Z</dcterms:created>
  <dcterms:modified xsi:type="dcterms:W3CDTF">2016-09-17T02:37:00Z</dcterms:modified>
</cp:coreProperties>
</file>